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90.110\01_somu\02_財政係\総務０６\データ移行\R7\公会計\(高井会計依頼）令和５年度財政状況資料集の作成について（2回目・地方公会計関係)\"/>
    </mc:Choice>
  </mc:AlternateContent>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<sst xmlns="http://schemas.openxmlformats.org/spreadsheetml/2006/main" count="1199" uniqueCount="584">
  <si>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</si>
  <si>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</si>
  <si>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</si>
  <si>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</si>
  <si>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</si>
  <si>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</si>
  <si>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</si>
  <si>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</si>
  <si>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</si>
  <si>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</si>
  <si>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</si>
  <si>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</si>
  <si>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</si>
  <si>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</si>
  <si>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</si>
  <si>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</si>
  <si>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</si>
  <si>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</si>
  <si>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</si>
  <si>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</si>
  <si>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</si>
  <si>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</si>
  <si>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</si>
  <si>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</si>
  <si>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</si>
  <si>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</si>
  <si>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</si>
  <si>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</si>
  <si>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</si>
  <si>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</si>
  <si>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</si>
  <si>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</si>
  <si>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</si>
  <si>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</si>
  <si>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</si>
  <si>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</si>
  <si>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</si>
  <si>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</si>
  <si>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</si>
  <si>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</si>
  <si>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</si>
  <si>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</si>
  <si>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</si>
  <si>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</si>
  <si>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</si>
  <si>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</si>
  <si>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</si>
  <si>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</si>
  <si>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</si>
  <si>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</si>
  <si>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</si>
  <si>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</si>
  <si>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</si>
  <si>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</si>
  <si>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</si>
  <si>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</si>
  <si>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</si>
  <si>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</si>
  <si>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</si>
  <si>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</si>
  <si>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</si>
  <si>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</si>
  <si>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</si>
  <si>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</si>
  <si>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</si>
  <si>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</si>
  <si>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</si>
  <si>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</si>
  <si>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</si>
  <si>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</si>
  <si>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</si>
  <si>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</si>
  <si>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</si>
  <si>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</si>
  <si>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</si>
  <si>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</si>
  <si>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</si>
  <si>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</si>
  <si>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</si>
  <si>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</si>
  <si>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</si>
  <si>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Ⅴ－１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</si>
  <si>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</si>
  <si>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</si>
  <si>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</si>
  <si>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</si>
  <si>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</si>
  <si>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</si>
  <si>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</si>
  <si>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</si>
  <si>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</si>
  <si>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</si>
  <si>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</si>
  <si>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</si>
  <si>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垂井町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</si>
  <si>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</si>
  <si>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</si>
  <si>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</si>
  <si>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</si>
  <si>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</si>
  <si>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</si>
  <si>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</si>
  <si>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</si>
  <si>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</si>
  <si>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</si>
  <si>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</si>
  <si>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</si>
  <si>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</si>
  <si>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</si>
  <si>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</si>
  <si>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</si>
  <si>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</si>
  <si>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</si>
  <si>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</si>
  <si>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</si>
  <si>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</si>
  <si>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</si>
  <si>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</si>
  <si>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</si>
  <si>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</si>
  <si>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</si>
  <si>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</si>
  <si>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</si>
  <si>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</si>
  <si>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</si>
  <si>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</si>
  <si>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</si>
  <si>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</si>
  <si>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</si>
  <si>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</si>
  <si>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</si>
  <si>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</si>
  <si>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</si>
  <si>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</si>
  <si>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</si>
  <si>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</si>
  <si>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</si>
  <si>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</si>
  <si>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</si>
  <si>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</si>
  <si>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</si>
  <si>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</si>
  <si>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</si>
  <si>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</si>
  <si>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-1.2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</si>
  <si>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</si>
  <si>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</si>
  <si>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</si>
  <si>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</si>
  <si>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</si>
  <si>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</si>
  <si>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</si>
  <si>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</si>
  <si>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</si>
  <si>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</si>
  <si>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</si>
  <si>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</si>
  <si>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</si>
  <si>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</si>
  <si>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</si>
  <si>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</si>
  <si>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</si>
  <si>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</si>
  <si>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</si>
  <si>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</si>
  <si>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</si>
  <si>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</si>
  <si>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</si>
  <si>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</si>
  <si>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</si>
  <si>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</si>
  <si>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</si>
  <si>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</si>
  <si>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</si>
  <si>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</si>
  <si>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</si>
  <si>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</si>
  <si>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</si>
  <si>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</si>
  <si>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</si>
  <si>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</si>
  <si>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</si>
  <si>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</si>
  <si>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</si>
  <si>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</si>
  <si>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</si>
  <si>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</si>
  <si>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</si>
  <si>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</si>
  <si>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</si>
  <si>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</si>
  <si>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</si>
  <si>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</si>
  <si>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</si>
  <si>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</si>
  <si>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</si>
  <si>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</si>
  <si>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</si>
  <si>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</si>
  <si>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</si>
  <si>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</si>
  <si>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</si>
  <si>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</si>
  <si>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岐阜県垂井町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</si>
  <si>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</si>
  <si>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</si>
  <si>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</si>
  <si>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</si>
  <si>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</si>
  <si>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</si>
  <si>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</si>
  <si>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</si>
  <si>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</si>
  <si>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</si>
  <si>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</si>
  <si>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</si>
  <si>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</si>
  <si>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</si>
  <si>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</si>
  <si>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</si>
  <si>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</si>
  <si>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</si>
  <si>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</si>
  <si>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</si>
  <si>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</si>
  <si>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</si>
  <si>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</si>
  <si>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</si>
  <si>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</si>
  <si>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</si>
  <si>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</si>
  <si>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</si>
  <si>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</si>
  <si>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</si>
  <si>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</si>
  <si>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</si>
  <si>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</si>
  <si>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</si>
  <si>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</si>
  <si>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</si>
  <si>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</si>
  <si>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</si>
  <si>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</si>
  <si>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</si>
  <si>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</si>
  <si>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</si>
  <si>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</si>
  <si>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</si>
  <si>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</si>
  <si>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</si>
  <si>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</si>
  <si>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</si>
  <si>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</si>
  <si>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</si>
  <si>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</si>
  <si>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</si>
  <si>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</si>
  <si>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</si>
  <si>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</si>
  <si>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</si>
  <si>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</si>
  <si>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</si>
  <si>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</si>
  <si>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</si>
  <si>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</si>
  <si>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</si>
  <si>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</si>
  <si>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</si>
  <si>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</si>
  <si>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</si>
  <si>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</si>
  <si>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</si>
  <si>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</si>
  <si>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</si>
  <si>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</si>
  <si>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</si>
  <si>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</si>
  <si>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</si>
  <si>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</si>
  <si>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</si>
  <si>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</si>
  <si>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</si>
  <si>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</si>
  <si>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</si>
  <si>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</si>
  <si>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</si>
  <si>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</si>
  <si>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</si>
  <si>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</si>
  <si>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</si>
  <si>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</si>
  <si>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</si>
  <si>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</si>
  <si>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</si>
  <si>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</si>
  <si>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</si>
  <si>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</si>
  <si>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</si>
  <si>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</si>
  <si>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</si>
  <si>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</si>
  <si>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</si>
  <si>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</si>
  <si>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</si>
  <si>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</si>
  <si>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</si>
  <si>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</si>
  <si>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</si>
  <si>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</si>
  <si>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</si>
  <si>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</si>
  <si>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</si>
  <si>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</si>
  <si>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</si>
  <si>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</si>
  <si>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</si>
  <si>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</si>
  <si>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</si>
  <si>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</si>
  <si>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</si>
  <si>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</si>
  <si>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</si>
  <si>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</si>
  <si>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</si>
  <si>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</si>
  <si>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</si>
  <si>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</si>
  <si>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</si>
  <si>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</si>
  <si>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</si>
  <si>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</si>
  <si>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</si>
  <si>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</si>
  <si>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</si>
  <si>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</si>
  <si>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</si>
  <si>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</si>
  <si>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</si>
  <si>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</si>
  <si>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</si>
  <si>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</si>
  <si>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</si>
  <si>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</si>
  <si>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</si>
  <si>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</si>
  <si>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</si>
  <si>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</si>
  <si>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</si>
  <si>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</si>
  <si>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</si>
  <si>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</si>
  <si>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</si>
  <si>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</si>
  <si>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</si>
  <si>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岐阜県垂井町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</si>
  <si>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</si>
  <si>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</si>
  <si>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</si>
  <si>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</si>
  <si>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</si>
  <si>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</si>
  <si>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</si>
  <si>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</si>
  <si>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</si>
  <si>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</si>
  <si>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</si>
  <si>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</si>
  <si>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</si>
  <si>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</si>
  <si>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</si>
  <si>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</si>
  <si>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</si>
  <si>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</si>
  <si>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</si>
  <si>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</si>
  <si>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不破郡障害者総合支援認定審査会特別会計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</si>
  <si>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</si>
  <si>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</si>
  <si>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</si>
  <si>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</si>
  <si>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</si>
  <si>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</si>
  <si>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</si>
  <si>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</si>
  <si>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</si>
  <si>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</si>
  <si>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</si>
  <si>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</si>
  <si>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</si>
  <si>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</si>
  <si>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</si>
  <si>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不破郡介護認定審査会特別会計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</si>
  <si>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</si>
  <si>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</si>
  <si>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</si>
  <si>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</si>
  <si>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</si>
  <si>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</si>
  <si>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</si>
  <si>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</si>
  <si>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</si>
  <si>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</si>
  <si>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</si>
  <si>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</si>
  <si>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</si>
  <si>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</si>
  <si>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</si>
  <si>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</si>
  <si>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</si>
  <si>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</si>
  <si>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</si>
  <si>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</si>
  <si>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</si>
  <si>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</si>
  <si>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</si>
  <si>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</si>
  <si>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</si>
  <si>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</si>
  <si>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</si>
  <si>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</si>
  <si>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</si>
  <si>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</si>
  <si>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</si>
  <si>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</si>
  <si>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</si>
  <si>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</si>
  <si>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</si>
  <si>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</si>
  <si>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</si>
  <si>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</si>
  <si>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</si>
  <si>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</si>
  <si>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</si>
  <si>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</si>
  <si>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</si>
  <si>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</si>
  <si>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</si>
  <si>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</si>
  <si>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</si>
  <si>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</si>
  <si>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</si>
  <si>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</si>
  <si>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</si>
  <si>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</si>
  <si>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</si>
  <si>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</si>
  <si>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</si>
  <si>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</si>
  <si>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</si>
  <si>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</si>
  <si>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</si>
  <si>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</si>
  <si>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</si>
  <si>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</si>
  <si>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</si>
  <si>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</si>
  <si>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</si>
  <si>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</si>
  <si>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</si>
  <si>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</si>
  <si>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</si>
  <si>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</si>
  <si>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</si>
  <si>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</si>
  <si>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</si>
  <si>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</si>
  <si>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</si>
  <si>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</si>
  <si>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</si>
  <si>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</si>
  <si>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</si>
  <si>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</si>
  <si>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</si>
  <si>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</si>
  <si>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</si>
  <si>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</si>
  <si>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</si>
  <si>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</si>
  <si>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</si>
  <si>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</si>
  <si>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</si>
  <si>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</si>
  <si>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</si>
  <si>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</si>
  <si>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</si>
  <si>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</si>
  <si>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</si>
  <si>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</si>
  <si>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</si>
  <si>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</si>
  <si>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</si>
  <si>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</si>
  <si>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</si>
  <si>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</si>
  <si>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</si>
  <si>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</si>
  <si>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</si>
  <si>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</si>
  <si>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</si>
  <si>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</si>
  <si>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</si>
  <si>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</si>
  <si>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</si>
  <si>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</si>
  <si>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</si>
  <si>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</si>
  <si>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</si>
  <si>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</si>
  <si>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</si>
  <si>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</si>
  <si>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</si>
  <si>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</si>
  <si>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</si>
  <si>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</si>
  <si>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</si>
  <si>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</si>
  <si>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</si>
  <si>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</si>
  <si>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</si>
  <si>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</si>
  <si>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</si>
  <si>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</si>
  <si>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</si>
  <si>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</si>
  <si>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</si>
  <si>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</si>
  <si>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</si>
  <si>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</si>
  <si>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</si>
  <si>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</si>
  <si>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</si>
  <si>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</si>
  <si>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</si>
  <si>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0.86</t>
  </si>
  <si>
    <t>▲ 1.18</t>
  </si>
  <si>
    <t>▲ 0.82</t>
  </si>
  <si>
    <t>水道事業会計</t>
  </si>
  <si>
    <t>一般会計</t>
  </si>
  <si>
    <t>国民健康保険特別会計</t>
  </si>
  <si>
    <t>介護保険特別会計</t>
  </si>
  <si>
    <t>公共下水道事業特別会計</t>
  </si>
  <si>
    <t>農業集落排水事業特別会計</t>
  </si>
  <si>
    <t>後期高齢者医療特別会計</t>
  </si>
  <si>
    <t>不破郡介護認定審査会特別会計</t>
  </si>
  <si>
    <t>その他会計（赤字）</t>
  </si>
  <si>
    <t>その他会計（黒字）</t>
  </si>
  <si>
    <t>R01</t>
    <phoneticPr fontId="5"/>
  </si>
  <si>
    <t>R02</t>
    <phoneticPr fontId="5"/>
  </si>
  <si>
    <t>R03</t>
    <phoneticPr fontId="5"/>
  </si>
  <si>
    <t>R04</t>
    <phoneticPr fontId="5"/>
  </si>
  <si>
    <t>R05</t>
    <phoneticPr fontId="5"/>
  </si>
  <si>
    <t>基金から287繰入れ</t>
    <rPh sb="0" eb="2">
      <t>キキン</t>
    </rPh>
    <rPh sb="7" eb="9">
      <t>クリイ</t>
    </rPh>
    <phoneticPr fontId="2"/>
  </si>
  <si>
    <t>-</t>
    <phoneticPr fontId="2"/>
  </si>
  <si>
    <t>－</t>
    <phoneticPr fontId="2"/>
  </si>
  <si>
    <t>不破消防組合</t>
    <rPh sb="0" eb="2">
      <t>フワ</t>
    </rPh>
    <rPh sb="2" eb="4">
      <t>ショウボウ</t>
    </rPh>
    <rPh sb="4" eb="6">
      <t>クミアイ</t>
    </rPh>
    <phoneticPr fontId="2"/>
  </si>
  <si>
    <t>西南濃粗大廃棄物処理組合</t>
    <rPh sb="0" eb="2">
      <t>セイナン</t>
    </rPh>
    <rPh sb="2" eb="3">
      <t>ノウ</t>
    </rPh>
    <rPh sb="3" eb="5">
      <t>ソダイ</t>
    </rPh>
    <rPh sb="5" eb="8">
      <t>ハイキブツ</t>
    </rPh>
    <rPh sb="8" eb="10">
      <t>ショリ</t>
    </rPh>
    <rPh sb="10" eb="12">
      <t>クミアイ</t>
    </rPh>
    <phoneticPr fontId="2"/>
  </si>
  <si>
    <t>大垣衛生施設組合</t>
    <rPh sb="0" eb="2">
      <t>オオガキ</t>
    </rPh>
    <rPh sb="2" eb="4">
      <t>エイセイ</t>
    </rPh>
    <rPh sb="4" eb="6">
      <t>シセツ</t>
    </rPh>
    <rPh sb="6" eb="8">
      <t>クミアイ</t>
    </rPh>
    <phoneticPr fontId="2"/>
  </si>
  <si>
    <t>岐阜県市町村会館組合</t>
    <rPh sb="0" eb="3">
      <t>ギフケン</t>
    </rPh>
    <rPh sb="3" eb="6">
      <t>シチョウソン</t>
    </rPh>
    <rPh sb="6" eb="8">
      <t>カイカン</t>
    </rPh>
    <rPh sb="8" eb="10">
      <t>クミアイ</t>
    </rPh>
    <phoneticPr fontId="2"/>
  </si>
  <si>
    <t>岐阜県市町村職員退職手当組合</t>
    <rPh sb="0" eb="3">
      <t>ギフケン</t>
    </rPh>
    <rPh sb="3" eb="6">
      <t>シチョウソン</t>
    </rPh>
    <rPh sb="6" eb="8">
      <t>ショクイン</t>
    </rPh>
    <rPh sb="8" eb="10">
      <t>タイショク</t>
    </rPh>
    <rPh sb="10" eb="12">
      <t>テアテ</t>
    </rPh>
    <rPh sb="12" eb="14">
      <t>クミアイ</t>
    </rPh>
    <phoneticPr fontId="2"/>
  </si>
  <si>
    <t>岐阜県後期高齢者医療広域連合（一般会計分）</t>
    <rPh sb="0" eb="3">
      <t>ギフケン</t>
    </rPh>
    <rPh sb="3" eb="5">
      <t>コウキ</t>
    </rPh>
    <rPh sb="5" eb="7">
      <t>コウレイ</t>
    </rPh>
    <rPh sb="7" eb="8">
      <t>シャ</t>
    </rPh>
    <rPh sb="8" eb="10">
      <t>イリョウ</t>
    </rPh>
    <rPh sb="10" eb="12">
      <t>コウイキ</t>
    </rPh>
    <rPh sb="12" eb="14">
      <t>レンゴウ</t>
    </rPh>
    <rPh sb="15" eb="17">
      <t>イッパン</t>
    </rPh>
    <rPh sb="17" eb="19">
      <t>カイケイ</t>
    </rPh>
    <rPh sb="19" eb="20">
      <t>ブン</t>
    </rPh>
    <phoneticPr fontId="2"/>
  </si>
  <si>
    <t>岐阜県後期高齢者医療広域連合（特別会計分）</t>
    <rPh sb="0" eb="3">
      <t>ギフケン</t>
    </rPh>
    <rPh sb="3" eb="5">
      <t>コウキ</t>
    </rPh>
    <rPh sb="5" eb="7">
      <t>コウレイ</t>
    </rPh>
    <rPh sb="7" eb="8">
      <t>シャ</t>
    </rPh>
    <rPh sb="8" eb="10">
      <t>イリョウ</t>
    </rPh>
    <rPh sb="10" eb="12">
      <t>コウイキ</t>
    </rPh>
    <rPh sb="12" eb="14">
      <t>レンゴウ</t>
    </rPh>
    <rPh sb="15" eb="17">
      <t>トクベツ</t>
    </rPh>
    <rPh sb="17" eb="19">
      <t>カイケイ</t>
    </rPh>
    <rPh sb="19" eb="20">
      <t>ブン</t>
    </rPh>
    <phoneticPr fontId="2"/>
  </si>
  <si>
    <t>○</t>
    <phoneticPr fontId="2"/>
  </si>
  <si>
    <t>垂井町土地開発公社</t>
    <rPh sb="0" eb="3">
      <t>タルイチョウ</t>
    </rPh>
    <rPh sb="3" eb="5">
      <t>トチ</t>
    </rPh>
    <rPh sb="5" eb="7">
      <t>カイハツ</t>
    </rPh>
    <rPh sb="7" eb="9">
      <t>コウシャ</t>
    </rPh>
    <phoneticPr fontId="2"/>
  </si>
  <si>
    <t>公共施設整備基金</t>
    <rPh sb="0" eb="2">
      <t>コウキョウ</t>
    </rPh>
    <rPh sb="2" eb="4">
      <t>シセツ</t>
    </rPh>
    <rPh sb="4" eb="6">
      <t>セイビ</t>
    </rPh>
    <rPh sb="6" eb="8">
      <t>キキン</t>
    </rPh>
    <phoneticPr fontId="5"/>
  </si>
  <si>
    <t>公共下水道基金</t>
    <rPh sb="0" eb="2">
      <t>コウキョウ</t>
    </rPh>
    <rPh sb="2" eb="5">
      <t>ゲスイドウ</t>
    </rPh>
    <rPh sb="5" eb="7">
      <t>キキン</t>
    </rPh>
    <phoneticPr fontId="2"/>
  </si>
  <si>
    <t>墓地公園管理基金</t>
    <rPh sb="0" eb="2">
      <t>ボチ</t>
    </rPh>
    <rPh sb="2" eb="4">
      <t>コウエン</t>
    </rPh>
    <rPh sb="4" eb="6">
      <t>カンリ</t>
    </rPh>
    <rPh sb="6" eb="8">
      <t>キキン</t>
    </rPh>
    <phoneticPr fontId="2"/>
  </si>
  <si>
    <t>ふるさと農村活性化対策基金</t>
    <rPh sb="4" eb="6">
      <t>ノウソン</t>
    </rPh>
    <rPh sb="6" eb="9">
      <t>カッセイカ</t>
    </rPh>
    <rPh sb="9" eb="11">
      <t>タイサク</t>
    </rPh>
    <rPh sb="11" eb="13">
      <t>キキン</t>
    </rPh>
    <phoneticPr fontId="2"/>
  </si>
  <si>
    <t>森林環境譲与税基金</t>
    <rPh sb="0" eb="2">
      <t>シンリン</t>
    </rPh>
    <rPh sb="2" eb="4">
      <t>カンキョウ</t>
    </rPh>
    <rPh sb="4" eb="7">
      <t>ジョウヨゼイ</t>
    </rPh>
    <rPh sb="7" eb="9">
      <t>キキン</t>
    </rPh>
    <phoneticPr fontId="2"/>
  </si>
  <si>
    <t>－</t>
    <phoneticPr fontId="2"/>
  </si>
  <si>
    <t>‐</t>
  </si>
  <si>
    <t>‐</t>
    <phoneticPr fontId="2"/>
  </si>
  <si>
    <t>-</t>
    <phoneticPr fontId="2"/>
  </si>
  <si>
    <t>基金からの繰入金6</t>
    <rPh sb="0" eb="2">
      <t>キキン</t>
    </rPh>
    <rPh sb="5" eb="8">
      <t>クリイレキン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</si>
  <si>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</si>
  <si>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</si>
  <si>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</si>
  <si>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</si>
  <si>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</si>
  <si>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</si>
  <si>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</si>
  <si>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</si>
  <si>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</si>
  <si>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実質公債費比率は類似団体と比較し、低いが、将来負担比率が高いことから、実質公債費比率は今後上昇する見込みである。当町の財政状況を鑑み公債費の上限を見極めて、慎重な財政運営を行っていく必要がある。</t>
    <phoneticPr fontId="10"/>
  </si>
  <si>
    <t>令和元年度、令和5年度の大型事業の財源として多額の地方債を発行し、基金の取り崩しを行ったことから将来負担比率が増加した。大型事業との兼ね合いから、他の施設については更新等を抑制したことから、有形固定資産減価償却率は緩やかに増加した。今後も、公共施設等総合管理計画等に基づき、適切な施設改修を行う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</si>
</sst>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34" xfId="17" applyNumberFormat="1" applyFont="1" applyFill="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59119</c:v>
                </c:pt>
                <c:pt idx="1">
                  <c:v>53895</c:v>
                </c:pt>
                <c:pt idx="2">
                  <c:v>56181</c:v>
                </c:pt>
                <c:pt idx="3">
                  <c:v>47730</c:v>
                </c:pt>
                <c:pt idx="4">
                  <c:v>61921</c:v>
                </c:pt>
              </c:numCache>
            </c:numRef>
          </c:val>
          <c:smooth val="0"/>
          <c:extLst>
            <c:ext xmlns:c16="http://schemas.microsoft.com/office/drawing/2014/chart" uri="{C3380CC4-5D6E-409C-BE32-E72D297353CC}">
              <c16:uniqueId val="{00000000-1704-4A12-823B-341C59337BA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90653</c:v>
                </c:pt>
                <c:pt idx="1">
                  <c:v>43911</c:v>
                </c:pt>
                <c:pt idx="2">
                  <c:v>32855</c:v>
                </c:pt>
                <c:pt idx="3">
                  <c:v>47894</c:v>
                </c:pt>
                <c:pt idx="4">
                  <c:v>84462</c:v>
                </c:pt>
              </c:numCache>
            </c:numRef>
          </c:val>
          <c:smooth val="0"/>
          <c:extLst>
            <c:ext xmlns:c16="http://schemas.microsoft.com/office/drawing/2014/chart" uri="{C3380CC4-5D6E-409C-BE32-E72D297353CC}">
              <c16:uniqueId val="{00000001-1704-4A12-823B-341C59337BA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9.9</c:v>
                </c:pt>
                <c:pt idx="1">
                  <c:v>8.5299999999999994</c:v>
                </c:pt>
                <c:pt idx="2">
                  <c:v>9.2799999999999994</c:v>
                </c:pt>
                <c:pt idx="3">
                  <c:v>6.81</c:v>
                </c:pt>
                <c:pt idx="4">
                  <c:v>6.44</c:v>
                </c:pt>
              </c:numCache>
            </c:numRef>
          </c:val>
          <c:extLst>
            <c:ext xmlns:c16="http://schemas.microsoft.com/office/drawing/2014/chart" uri="{C3380CC4-5D6E-409C-BE32-E72D297353CC}">
              <c16:uniqueId val="{00000000-67E7-42B3-9603-8F71487FEF6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8.9600000000000009</c:v>
                </c:pt>
                <c:pt idx="1">
                  <c:v>13.7</c:v>
                </c:pt>
                <c:pt idx="2">
                  <c:v>19.72</c:v>
                </c:pt>
                <c:pt idx="3">
                  <c:v>21.41</c:v>
                </c:pt>
                <c:pt idx="4">
                  <c:v>20.63</c:v>
                </c:pt>
              </c:numCache>
            </c:numRef>
          </c:val>
          <c:extLst>
            <c:ext xmlns:c16="http://schemas.microsoft.com/office/drawing/2014/chart" uri="{C3380CC4-5D6E-409C-BE32-E72D297353CC}">
              <c16:uniqueId val="{00000001-67E7-42B3-9603-8F71487FEF6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-0.86</c:v>
                </c:pt>
                <c:pt idx="1">
                  <c:v>4.42</c:v>
                </c:pt>
                <c:pt idx="2">
                  <c:v>7.91</c:v>
                </c:pt>
                <c:pt idx="3">
                  <c:v>-1.18</c:v>
                </c:pt>
                <c:pt idx="4">
                  <c:v>-0.82</c:v>
                </c:pt>
              </c:numCache>
            </c:numRef>
          </c:val>
          <c:smooth val="0"/>
          <c:extLst>
            <c:ext xmlns:c16="http://schemas.microsoft.com/office/drawing/2014/chart" uri="{C3380CC4-5D6E-409C-BE32-E72D297353CC}">
              <c16:uniqueId val="{00000002-67E7-42B3-9603-8F71487FEF6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0.15</c:v>
                </c:pt>
                <c:pt idx="2">
                  <c:v>#N/A</c:v>
                </c:pt>
                <c:pt idx="3">
                  <c:v>0.22</c:v>
                </c:pt>
                <c:pt idx="4">
                  <c:v>#N/A</c:v>
                </c:pt>
                <c:pt idx="5">
                  <c:v>0.09</c:v>
                </c:pt>
                <c:pt idx="6">
                  <c:v>#N/A</c:v>
                </c:pt>
                <c:pt idx="7">
                  <c:v>1.23</c:v>
                </c:pt>
                <c:pt idx="8">
                  <c:v>#N/A</c:v>
                </c:pt>
                <c:pt idx="9">
                  <c:v>0</c:v>
                </c:pt>
              </c:numCache>
            </c:numRef>
          </c:val>
          <c:extLst>
            <c:ext xmlns:c16="http://schemas.microsoft.com/office/drawing/2014/chart" uri="{C3380CC4-5D6E-409C-BE32-E72D297353CC}">
              <c16:uniqueId val="{00000000-AB6E-49EB-A786-9ADB23E5015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B6E-49EB-A786-9ADB23E50158}"/>
            </c:ext>
          </c:extLst>
        </c:ser>
        <c:ser>
          <c:idx val="2"/>
          <c:order val="2"/>
          <c:tx>
            <c:strRef>
              <c:f>データシート!$A$29</c:f>
              <c:strCache>
                <c:ptCount val="1"/>
                <c:pt idx="0">
                  <c:v>不破郡介護認定審査会特別会計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B6E-49EB-A786-9ADB23E50158}"/>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0.14000000000000001</c:v>
                </c:pt>
                <c:pt idx="2">
                  <c:v>#N/A</c:v>
                </c:pt>
                <c:pt idx="3">
                  <c:v>0.15</c:v>
                </c:pt>
                <c:pt idx="4">
                  <c:v>#N/A</c:v>
                </c:pt>
                <c:pt idx="5">
                  <c:v>0.14000000000000001</c:v>
                </c:pt>
                <c:pt idx="6">
                  <c:v>#N/A</c:v>
                </c:pt>
                <c:pt idx="7">
                  <c:v>0.19</c:v>
                </c:pt>
                <c:pt idx="8">
                  <c:v>#N/A</c:v>
                </c:pt>
                <c:pt idx="9">
                  <c:v>0.14000000000000001</c:v>
                </c:pt>
              </c:numCache>
            </c:numRef>
          </c:val>
          <c:extLst>
            <c:ext xmlns:c16="http://schemas.microsoft.com/office/drawing/2014/chart" uri="{C3380CC4-5D6E-409C-BE32-E72D297353CC}">
              <c16:uniqueId val="{00000003-AB6E-49EB-A786-9ADB23E50158}"/>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0.04</c:v>
                </c:pt>
                <c:pt idx="4">
                  <c:v>#N/A</c:v>
                </c:pt>
                <c:pt idx="5">
                  <c:v>0.03</c:v>
                </c:pt>
                <c:pt idx="6">
                  <c:v>#N/A</c:v>
                </c:pt>
                <c:pt idx="7">
                  <c:v>0.03</c:v>
                </c:pt>
                <c:pt idx="8">
                  <c:v>#N/A</c:v>
                </c:pt>
                <c:pt idx="9">
                  <c:v>0.17</c:v>
                </c:pt>
              </c:numCache>
            </c:numRef>
          </c:val>
          <c:extLst>
            <c:ext xmlns:c16="http://schemas.microsoft.com/office/drawing/2014/chart" uri="{C3380CC4-5D6E-409C-BE32-E72D297353CC}">
              <c16:uniqueId val="{00000004-AB6E-49EB-A786-9ADB23E50158}"/>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0.52</c:v>
                </c:pt>
                <c:pt idx="2">
                  <c:v>#N/A</c:v>
                </c:pt>
                <c:pt idx="3">
                  <c:v>0.59</c:v>
                </c:pt>
                <c:pt idx="4">
                  <c:v>#N/A</c:v>
                </c:pt>
                <c:pt idx="5">
                  <c:v>0.43</c:v>
                </c:pt>
                <c:pt idx="6">
                  <c:v>#N/A</c:v>
                </c:pt>
                <c:pt idx="7">
                  <c:v>0.61</c:v>
                </c:pt>
                <c:pt idx="8">
                  <c:v>#N/A</c:v>
                </c:pt>
                <c:pt idx="9">
                  <c:v>2</c:v>
                </c:pt>
              </c:numCache>
            </c:numRef>
          </c:val>
          <c:extLst>
            <c:ext xmlns:c16="http://schemas.microsoft.com/office/drawing/2014/chart" uri="{C3380CC4-5D6E-409C-BE32-E72D297353CC}">
              <c16:uniqueId val="{00000005-AB6E-49EB-A786-9ADB23E5015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2.91</c:v>
                </c:pt>
                <c:pt idx="2">
                  <c:v>#N/A</c:v>
                </c:pt>
                <c:pt idx="3">
                  <c:v>2.57</c:v>
                </c:pt>
                <c:pt idx="4">
                  <c:v>#N/A</c:v>
                </c:pt>
                <c:pt idx="5">
                  <c:v>4.21</c:v>
                </c:pt>
                <c:pt idx="6">
                  <c:v>#N/A</c:v>
                </c:pt>
                <c:pt idx="7">
                  <c:v>3.7</c:v>
                </c:pt>
                <c:pt idx="8">
                  <c:v>#N/A</c:v>
                </c:pt>
                <c:pt idx="9">
                  <c:v>3.45</c:v>
                </c:pt>
              </c:numCache>
            </c:numRef>
          </c:val>
          <c:extLst>
            <c:ext xmlns:c16="http://schemas.microsoft.com/office/drawing/2014/chart" uri="{C3380CC4-5D6E-409C-BE32-E72D297353CC}">
              <c16:uniqueId val="{00000006-AB6E-49EB-A786-9ADB23E50158}"/>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5.44</c:v>
                </c:pt>
                <c:pt idx="2">
                  <c:v>#N/A</c:v>
                </c:pt>
                <c:pt idx="3">
                  <c:v>4.9400000000000004</c:v>
                </c:pt>
                <c:pt idx="4">
                  <c:v>#N/A</c:v>
                </c:pt>
                <c:pt idx="5">
                  <c:v>5.14</c:v>
                </c:pt>
                <c:pt idx="6">
                  <c:v>#N/A</c:v>
                </c:pt>
                <c:pt idx="7">
                  <c:v>4.45</c:v>
                </c:pt>
                <c:pt idx="8">
                  <c:v>#N/A</c:v>
                </c:pt>
                <c:pt idx="9">
                  <c:v>4.0199999999999996</c:v>
                </c:pt>
              </c:numCache>
            </c:numRef>
          </c:val>
          <c:extLst>
            <c:ext xmlns:c16="http://schemas.microsoft.com/office/drawing/2014/chart" uri="{C3380CC4-5D6E-409C-BE32-E72D297353CC}">
              <c16:uniqueId val="{00000007-AB6E-49EB-A786-9ADB23E5015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9.89</c:v>
                </c:pt>
                <c:pt idx="2">
                  <c:v>#N/A</c:v>
                </c:pt>
                <c:pt idx="3">
                  <c:v>8.52</c:v>
                </c:pt>
                <c:pt idx="4">
                  <c:v>#N/A</c:v>
                </c:pt>
                <c:pt idx="5">
                  <c:v>9.31</c:v>
                </c:pt>
                <c:pt idx="6">
                  <c:v>#N/A</c:v>
                </c:pt>
                <c:pt idx="7">
                  <c:v>6.81</c:v>
                </c:pt>
                <c:pt idx="8">
                  <c:v>#N/A</c:v>
                </c:pt>
                <c:pt idx="9">
                  <c:v>6.44</c:v>
                </c:pt>
              </c:numCache>
            </c:numRef>
          </c:val>
          <c:extLst>
            <c:ext xmlns:c16="http://schemas.microsoft.com/office/drawing/2014/chart" uri="{C3380CC4-5D6E-409C-BE32-E72D297353CC}">
              <c16:uniqueId val="{00000008-AB6E-49EB-A786-9ADB23E5015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9.99</c:v>
                </c:pt>
                <c:pt idx="2">
                  <c:v>#N/A</c:v>
                </c:pt>
                <c:pt idx="3">
                  <c:v>10.43</c:v>
                </c:pt>
                <c:pt idx="4">
                  <c:v>#N/A</c:v>
                </c:pt>
                <c:pt idx="5">
                  <c:v>10.54</c:v>
                </c:pt>
                <c:pt idx="6">
                  <c:v>#N/A</c:v>
                </c:pt>
                <c:pt idx="7">
                  <c:v>9.0399999999999991</c:v>
                </c:pt>
                <c:pt idx="8">
                  <c:v>#N/A</c:v>
                </c:pt>
                <c:pt idx="9">
                  <c:v>9.2100000000000009</c:v>
                </c:pt>
              </c:numCache>
            </c:numRef>
          </c:val>
          <c:extLst>
            <c:ext xmlns:c16="http://schemas.microsoft.com/office/drawing/2014/chart" uri="{C3380CC4-5D6E-409C-BE32-E72D297353CC}">
              <c16:uniqueId val="{00000009-AB6E-49EB-A786-9ADB23E5015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653</c:v>
                </c:pt>
                <c:pt idx="5">
                  <c:v>653</c:v>
                </c:pt>
                <c:pt idx="8">
                  <c:v>671</c:v>
                </c:pt>
                <c:pt idx="11">
                  <c:v>695</c:v>
                </c:pt>
                <c:pt idx="14">
                  <c:v>706</c:v>
                </c:pt>
              </c:numCache>
            </c:numRef>
          </c:val>
          <c:extLst>
            <c:ext xmlns:c16="http://schemas.microsoft.com/office/drawing/2014/chart" uri="{C3380CC4-5D6E-409C-BE32-E72D297353CC}">
              <c16:uniqueId val="{00000000-46AC-4169-84E4-67CBAEB17F5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6AC-4169-84E4-67CBAEB17F5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6AC-4169-84E4-67CBAEB17F5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23</c:v>
                </c:pt>
                <c:pt idx="3">
                  <c:v>25</c:v>
                </c:pt>
                <c:pt idx="6">
                  <c:v>25</c:v>
                </c:pt>
                <c:pt idx="9">
                  <c:v>25</c:v>
                </c:pt>
                <c:pt idx="12">
                  <c:v>39</c:v>
                </c:pt>
              </c:numCache>
            </c:numRef>
          </c:val>
          <c:extLst>
            <c:ext xmlns:c16="http://schemas.microsoft.com/office/drawing/2014/chart" uri="{C3380CC4-5D6E-409C-BE32-E72D297353CC}">
              <c16:uniqueId val="{00000003-46AC-4169-84E4-67CBAEB17F5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365</c:v>
                </c:pt>
                <c:pt idx="3">
                  <c:v>387</c:v>
                </c:pt>
                <c:pt idx="6">
                  <c:v>397</c:v>
                </c:pt>
                <c:pt idx="9">
                  <c:v>433</c:v>
                </c:pt>
                <c:pt idx="12">
                  <c:v>431</c:v>
                </c:pt>
              </c:numCache>
            </c:numRef>
          </c:val>
          <c:extLst>
            <c:ext xmlns:c16="http://schemas.microsoft.com/office/drawing/2014/chart" uri="{C3380CC4-5D6E-409C-BE32-E72D297353CC}">
              <c16:uniqueId val="{00000004-46AC-4169-84E4-67CBAEB17F5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6AC-4169-84E4-67CBAEB17F5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6AC-4169-84E4-67CBAEB17F5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385</c:v>
                </c:pt>
                <c:pt idx="3">
                  <c:v>395</c:v>
                </c:pt>
                <c:pt idx="6">
                  <c:v>458</c:v>
                </c:pt>
                <c:pt idx="9">
                  <c:v>552</c:v>
                </c:pt>
                <c:pt idx="12">
                  <c:v>575</c:v>
                </c:pt>
              </c:numCache>
            </c:numRef>
          </c:val>
          <c:extLst>
            <c:ext xmlns:c16="http://schemas.microsoft.com/office/drawing/2014/chart" uri="{C3380CC4-5D6E-409C-BE32-E72D297353CC}">
              <c16:uniqueId val="{00000007-46AC-4169-84E4-67CBAEB17F5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120</c:v>
                </c:pt>
                <c:pt idx="2">
                  <c:v>#N/A</c:v>
                </c:pt>
                <c:pt idx="3">
                  <c:v>#N/A</c:v>
                </c:pt>
                <c:pt idx="4">
                  <c:v>154</c:v>
                </c:pt>
                <c:pt idx="5">
                  <c:v>#N/A</c:v>
                </c:pt>
                <c:pt idx="6">
                  <c:v>#N/A</c:v>
                </c:pt>
                <c:pt idx="7">
                  <c:v>209</c:v>
                </c:pt>
                <c:pt idx="8">
                  <c:v>#N/A</c:v>
                </c:pt>
                <c:pt idx="9">
                  <c:v>#N/A</c:v>
                </c:pt>
                <c:pt idx="10">
                  <c:v>315</c:v>
                </c:pt>
                <c:pt idx="11">
                  <c:v>#N/A</c:v>
                </c:pt>
                <c:pt idx="12">
                  <c:v>#N/A</c:v>
                </c:pt>
                <c:pt idx="13">
                  <c:v>339</c:v>
                </c:pt>
                <c:pt idx="14">
                  <c:v>#N/A</c:v>
                </c:pt>
              </c:numCache>
            </c:numRef>
          </c:val>
          <c:smooth val="0"/>
          <c:extLst>
            <c:ext xmlns:c16="http://schemas.microsoft.com/office/drawing/2014/chart" uri="{C3380CC4-5D6E-409C-BE32-E72D297353CC}">
              <c16:uniqueId val="{00000008-46AC-4169-84E4-67CBAEB17F5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8754</c:v>
                </c:pt>
                <c:pt idx="5">
                  <c:v>8724</c:v>
                </c:pt>
                <c:pt idx="8">
                  <c:v>8339</c:v>
                </c:pt>
                <c:pt idx="11">
                  <c:v>8689</c:v>
                </c:pt>
                <c:pt idx="14">
                  <c:v>8703</c:v>
                </c:pt>
              </c:numCache>
            </c:numRef>
          </c:val>
          <c:extLst>
            <c:ext xmlns:c16="http://schemas.microsoft.com/office/drawing/2014/chart" uri="{C3380CC4-5D6E-409C-BE32-E72D297353CC}">
              <c16:uniqueId val="{00000000-3FC7-43CD-BD18-22AA8C6E066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FC7-43CD-BD18-22AA8C6E066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1691</c:v>
                </c:pt>
                <c:pt idx="5">
                  <c:v>2067</c:v>
                </c:pt>
                <c:pt idx="8">
                  <c:v>2762</c:v>
                </c:pt>
                <c:pt idx="11">
                  <c:v>2987</c:v>
                </c:pt>
                <c:pt idx="14">
                  <c:v>2736</c:v>
                </c:pt>
              </c:numCache>
            </c:numRef>
          </c:val>
          <c:extLst>
            <c:ext xmlns:c16="http://schemas.microsoft.com/office/drawing/2014/chart" uri="{C3380CC4-5D6E-409C-BE32-E72D297353CC}">
              <c16:uniqueId val="{00000002-3FC7-43CD-BD18-22AA8C6E066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FC7-43CD-BD18-22AA8C6E066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FC7-43CD-BD18-22AA8C6E066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C7-43CD-BD18-22AA8C6E066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1273</c:v>
                </c:pt>
                <c:pt idx="3">
                  <c:v>1253</c:v>
                </c:pt>
                <c:pt idx="6">
                  <c:v>1258</c:v>
                </c:pt>
                <c:pt idx="9">
                  <c:v>1249</c:v>
                </c:pt>
                <c:pt idx="12">
                  <c:v>1257</c:v>
                </c:pt>
              </c:numCache>
            </c:numRef>
          </c:val>
          <c:extLst>
            <c:ext xmlns:c16="http://schemas.microsoft.com/office/drawing/2014/chart" uri="{C3380CC4-5D6E-409C-BE32-E72D297353CC}">
              <c16:uniqueId val="{00000006-3FC7-43CD-BD18-22AA8C6E066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132</c:v>
                </c:pt>
                <c:pt idx="3">
                  <c:v>107</c:v>
                </c:pt>
                <c:pt idx="6">
                  <c:v>222</c:v>
                </c:pt>
                <c:pt idx="9">
                  <c:v>286</c:v>
                </c:pt>
                <c:pt idx="12">
                  <c:v>244</c:v>
                </c:pt>
              </c:numCache>
            </c:numRef>
          </c:val>
          <c:extLst>
            <c:ext xmlns:c16="http://schemas.microsoft.com/office/drawing/2014/chart" uri="{C3380CC4-5D6E-409C-BE32-E72D297353CC}">
              <c16:uniqueId val="{00000007-3FC7-43CD-BD18-22AA8C6E066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5175</c:v>
                </c:pt>
                <c:pt idx="3">
                  <c:v>5089</c:v>
                </c:pt>
                <c:pt idx="6">
                  <c:v>5029</c:v>
                </c:pt>
                <c:pt idx="9">
                  <c:v>5120</c:v>
                </c:pt>
                <c:pt idx="12">
                  <c:v>5159</c:v>
                </c:pt>
              </c:numCache>
            </c:numRef>
          </c:val>
          <c:extLst>
            <c:ext xmlns:c16="http://schemas.microsoft.com/office/drawing/2014/chart" uri="{C3380CC4-5D6E-409C-BE32-E72D297353CC}">
              <c16:uniqueId val="{00000008-3FC7-43CD-BD18-22AA8C6E066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FC7-43CD-BD18-22AA8C6E066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7657</c:v>
                </c:pt>
                <c:pt idx="3">
                  <c:v>8023</c:v>
                </c:pt>
                <c:pt idx="6">
                  <c:v>8171</c:v>
                </c:pt>
                <c:pt idx="9">
                  <c:v>8253</c:v>
                </c:pt>
                <c:pt idx="12">
                  <c:v>8922</c:v>
                </c:pt>
              </c:numCache>
            </c:numRef>
          </c:val>
          <c:extLst>
            <c:ext xmlns:c16="http://schemas.microsoft.com/office/drawing/2014/chart" uri="{C3380CC4-5D6E-409C-BE32-E72D297353CC}">
              <c16:uniqueId val="{0000000A-3FC7-43CD-BD18-22AA8C6E066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3793</c:v>
                </c:pt>
                <c:pt idx="2">
                  <c:v>#N/A</c:v>
                </c:pt>
                <c:pt idx="3">
                  <c:v>#N/A</c:v>
                </c:pt>
                <c:pt idx="4">
                  <c:v>3682</c:v>
                </c:pt>
                <c:pt idx="5">
                  <c:v>#N/A</c:v>
                </c:pt>
                <c:pt idx="6">
                  <c:v>#N/A</c:v>
                </c:pt>
                <c:pt idx="7">
                  <c:v>3580</c:v>
                </c:pt>
                <c:pt idx="8">
                  <c:v>#N/A</c:v>
                </c:pt>
                <c:pt idx="9">
                  <c:v>#N/A</c:v>
                </c:pt>
                <c:pt idx="10">
                  <c:v>3232</c:v>
                </c:pt>
                <c:pt idx="11">
                  <c:v>#N/A</c:v>
                </c:pt>
                <c:pt idx="12">
                  <c:v>#N/A</c:v>
                </c:pt>
                <c:pt idx="13">
                  <c:v>4143</c:v>
                </c:pt>
                <c:pt idx="14">
                  <c:v>#N/A</c:v>
                </c:pt>
              </c:numCache>
            </c:numRef>
          </c:val>
          <c:smooth val="0"/>
          <c:extLst>
            <c:ext xmlns:c16="http://schemas.microsoft.com/office/drawing/2014/chart" uri="{C3380CC4-5D6E-409C-BE32-E72D297353CC}">
              <c16:uniqueId val="{0000000B-3FC7-43CD-BD18-22AA8C6E066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1314</c:v>
                </c:pt>
                <c:pt idx="1">
                  <c:v>1408</c:v>
                </c:pt>
                <c:pt idx="2">
                  <c:v>1372</c:v>
                </c:pt>
              </c:numCache>
            </c:numRef>
          </c:val>
          <c:extLst>
            <c:ext xmlns:c16="http://schemas.microsoft.com/office/drawing/2014/chart" uri="{C3380CC4-5D6E-409C-BE32-E72D297353CC}">
              <c16:uniqueId val="{00000000-07BF-4A69-9773-3512FF1A4D1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109</c:v>
                </c:pt>
                <c:pt idx="1">
                  <c:v>109</c:v>
                </c:pt>
                <c:pt idx="2">
                  <c:v>142</c:v>
                </c:pt>
              </c:numCache>
            </c:numRef>
          </c:val>
          <c:extLst>
            <c:ext xmlns:c16="http://schemas.microsoft.com/office/drawing/2014/chart" uri="{C3380CC4-5D6E-409C-BE32-E72D297353CC}">
              <c16:uniqueId val="{00000001-07BF-4A69-9773-3512FF1A4D1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785</c:v>
                </c:pt>
                <c:pt idx="1">
                  <c:v>887</c:v>
                </c:pt>
                <c:pt idx="2">
                  <c:v>637</c:v>
                </c:pt>
              </c:numCache>
            </c:numRef>
          </c:val>
          <c:extLst>
            <c:ext xmlns:c16="http://schemas.microsoft.com/office/drawing/2014/chart" uri="{C3380CC4-5D6E-409C-BE32-E72D297353CC}">
              <c16:uniqueId val="{00000002-07BF-4A69-9773-3512FF1A4D1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{BC16E631-63E0-408A-B479-06B2CA2E7932}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6E8-4741-83CA-EDD51EDD3F1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{C36947CF-36A8-4EEE-A36F-E3265123769C}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6E8-4741-83CA-EDD51EDD3F1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{62FB8E9D-2B33-46AF-AF02-2B0FBDCCFA3D}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6E8-4741-83CA-EDD51EDD3F1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{A22038DB-8C80-4F47-A521-7BD9496443DE}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6E8-4741-83CA-EDD51EDD3F1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{05945EE4-8A8A-4026-983E-309A11EA15CF}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6E8-4741-83CA-EDD51EDD3F1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{1E4CDF33-281E-4CA1-9CC4-95F16E9CB624}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6E8-4741-83CA-EDD51EDD3F1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{C3E7C437-4745-481D-B1B9-23C7ED320013}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6E8-4741-83CA-EDD51EDD3F1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{2684446B-50CB-48DB-85E1-9C695A49E090}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6E8-4741-83CA-EDD51EDD3F1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{79DEB55A-0DAC-4C67-B713-0B4F8ADC95D4}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6E8-4741-83CA-EDD51EDD3F1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66.900000000000006</c:v>
                </c:pt>
                <c:pt idx="8">
                  <c:v>68.2</c:v>
                </c:pt>
                <c:pt idx="16">
                  <c:v>69.2</c:v>
                </c:pt>
                <c:pt idx="24">
                  <c:v>70.3</c:v>
                </c:pt>
                <c:pt idx="32">
                  <c:v>71.2</c:v>
                </c:pt>
              </c:numCache>
            </c:numRef>
          </c:xVal>
          <c:yVal>
            <c:numRef>
              <c:f>公会計指標分析・財政指標組合せ分析表!$BP$51:$DC$51</c:f>
              <c:numCache>
                <c:formatCode>#,##0.0;"▲ "#,##0.0</c:formatCode>
                <c:ptCount val="40"/>
                <c:pt idx="0">
                  <c:v>71.2</c:v>
                </c:pt>
                <c:pt idx="8">
                  <c:v>64.900000000000006</c:v>
                </c:pt>
                <c:pt idx="16">
                  <c:v>59.7</c:v>
                </c:pt>
                <c:pt idx="24">
                  <c:v>54.9</c:v>
                </c:pt>
                <c:pt idx="32">
                  <c:v>69.599999999999994</c:v>
                </c:pt>
              </c:numCache>
            </c:numRef>
          </c:yVal>
          <c:smooth val="0"/>
          <c:extLst>
            <c:ext xmlns:c16="http://schemas.microsoft.com/office/drawing/2014/chart" uri="{C3380CC4-5D6E-409C-BE32-E72D297353CC}">
              <c16:uniqueId val="{00000009-96E8-4741-83CA-EDD51EDD3F1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{925470E4-35AF-40DB-85BD-6C23E262C6BA}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6E8-4741-83CA-EDD51EDD3F1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{96F3C8AC-1701-4F56-9BA7-2B4B6FE17CD5}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6E8-4741-83CA-EDD51EDD3F1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{F7AC486B-D664-4C1B-8B87-3C5E604B055A}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6E8-4741-83CA-EDD51EDD3F1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{0E337326-050E-4F2F-888D-CE47161A7A60}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6E8-4741-83CA-EDD51EDD3F1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{5C58F658-D6AF-4263-A0F5-89B60DD7D309}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6E8-4741-83CA-EDD51EDD3F1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{46489B62-DB33-4718-92AC-34B2ED82E713}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6E8-4741-83CA-EDD51EDD3F1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{16899052-9BFC-4B74-940F-350559A2C680}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6E8-4741-83CA-EDD51EDD3F1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{F366D07A-F323-4409-86DA-6B29F9A467D7}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6E8-4741-83CA-EDD51EDD3F1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{E1997986-B2D8-462B-A5D7-D85278EE92E0}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6E8-4741-83CA-EDD51EDD3F1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61.3</c:v>
                </c:pt>
                <c:pt idx="8">
                  <c:v>62.2</c:v>
                </c:pt>
                <c:pt idx="16">
                  <c:v>63.6</c:v>
                </c:pt>
                <c:pt idx="24">
                  <c:v>64.7</c:v>
                </c:pt>
                <c:pt idx="32">
                  <c:v>66.3</c:v>
                </c:pt>
              </c:numCache>
            </c:numRef>
          </c:xVal>
          <c:yVal>
            <c:numRef>
              <c:f>公会計指標分析・財政指標組合せ分析表!$BP$55:$DC$55</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96E8-4741-83CA-EDD51EDD3F10}"/>
            </c:ext>
          </c:extLst>
        </c:ser>
        <c:dLbls>
          <c:showLegendKey val="0"/>
          <c:showVal val="1"/>
          <c:showCatName val="0"/>
          <c:showSerName val="0"/>
          <c:showPercent val="0"/>
          <c:showBubbleSize val="0"/>
        </c:dLbls>
        <c:axId val="46179840"/>
        <c:axId val="46181760"/>
      </c:scatterChart>
      <c:valAx>
        <c:axId val="46179840"/>
        <c:scaling>
          <c:orientation val="maxMin"/>
          <c:max val="72"/>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{657FA918-924B-49FF-86E2-EC2B8BE86E83}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902-4BB0-8308-2282662B3D4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{FAB69C36-CC4E-47A0-9F35-5B87B0C5D5B8}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902-4BB0-8308-2282662B3D4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{94FEB935-2621-4CE5-9283-10DA0B8DD422}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902-4BB0-8308-2282662B3D4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{46381ACF-28B6-4CDD-B165-2FD07F59CC82}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902-4BB0-8308-2282662B3D4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{779011E5-7E34-4962-9553-76543ECE5C98}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902-4BB0-8308-2282662B3D4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{E4F076A4-2E98-416E-90E5-922B4E57DBA8}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902-4BB0-8308-2282662B3D4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{04085512-0073-4B83-A30E-B3E51EBD1AAE}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902-4BB0-8308-2282662B3D4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{BCDC856D-0B0E-446C-B754-3058B77E0F2A}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902-4BB0-8308-2282662B3D4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{D0BBA8F6-C6DF-42D2-A0F3-AACA190AE3CD}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902-4BB0-8308-2282662B3D4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2.2000000000000002</c:v>
                </c:pt>
                <c:pt idx="8">
                  <c:v>2.4</c:v>
                </c:pt>
                <c:pt idx="16">
                  <c:v>2.8</c:v>
                </c:pt>
                <c:pt idx="24">
                  <c:v>3.8</c:v>
                </c:pt>
                <c:pt idx="32">
                  <c:v>4.8</c:v>
                </c:pt>
              </c:numCache>
            </c:numRef>
          </c:xVal>
          <c:yVal>
            <c:numRef>
              <c:f>公会計指標分析・財政指標組合せ分析表!$BP$73:$DC$73</c:f>
              <c:numCache>
                <c:formatCode>#,##0.0;"▲ "#,##0.0</c:formatCode>
                <c:ptCount val="40"/>
                <c:pt idx="0">
                  <c:v>71.2</c:v>
                </c:pt>
                <c:pt idx="8">
                  <c:v>64.900000000000006</c:v>
                </c:pt>
                <c:pt idx="16">
                  <c:v>59.7</c:v>
                </c:pt>
                <c:pt idx="24">
                  <c:v>54.9</c:v>
                </c:pt>
                <c:pt idx="32">
                  <c:v>69.599999999999994</c:v>
                </c:pt>
              </c:numCache>
            </c:numRef>
          </c:yVal>
          <c:smooth val="0"/>
          <c:extLst>
            <c:ext xmlns:c16="http://schemas.microsoft.com/office/drawing/2014/chart" uri="{C3380CC4-5D6E-409C-BE32-E72D297353CC}">
              <c16:uniqueId val="{00000009-4902-4BB0-8308-2282662B3D4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{7656AE12-B958-4286-875F-A03F5269FF27}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902-4BB0-8308-2282662B3D4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{44D0F380-F593-4EA4-BB90-846360C7E32F}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902-4BB0-8308-2282662B3D4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{5DEFD219-2546-49CD-993C-F070681F2E91}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902-4BB0-8308-2282662B3D4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{00CDCF76-7066-4A10-BB19-71D60A29980D}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902-4BB0-8308-2282662B3D4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{4F8F94EE-7F8F-419C-9F51-5965A6C0BFF4}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902-4BB0-8308-2282662B3D4B}"/>
                </c:ext>
              </c:extLst>
            </c:dLbl>
            <c:dLbl>
              <c:idx val="8"/>
              <c:layout>
                <c:manualLayout>
                  <c:x val="-4.490505736590121E-2"/>
                  <c:y val="-6.063673918955115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{5E6951C8-7B80-47A2-9E0C-48F2CFACFA60}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902-4BB0-8308-2282662B3D4B}"/>
                </c:ext>
              </c:extLst>
            </c:dLbl>
            <c:dLbl>
              <c:idx val="16"/>
              <c:layout>
                <c:manualLayout>
                  <c:x val="-1.8235628084250027E-2"/>
                  <c:y val="-6.4196212498467367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{9269A458-C21B-47F8-846E-C323F91AC7E7}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902-4BB0-8308-2282662B3D4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{722B53F2-2A8A-4F52-BF7D-ED5B5B8473C2}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902-4BB0-8308-2282662B3D4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{721A7016-AFB1-4FB2-A900-D9C01E21563F}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902-4BB0-8308-2282662B3D4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5.9</c:v>
                </c:pt>
                <c:pt idx="16">
                  <c:v>5.9</c:v>
                </c:pt>
                <c:pt idx="24">
                  <c:v>6.1</c:v>
                </c:pt>
                <c:pt idx="32">
                  <c:v>6.5</c:v>
                </c:pt>
              </c:numCache>
            </c:numRef>
          </c:xVal>
          <c:yVal>
            <c:numRef>
              <c:f>公会計指標分析・財政指標組合せ分析表!$BP$77:$DC$77</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4902-4BB0-8308-2282662B3D4B}"/>
            </c:ext>
          </c:extLst>
        </c:ser>
        <c:dLbls>
          <c:showLegendKey val="0"/>
          <c:showVal val="1"/>
          <c:showCatName val="0"/>
          <c:showSerName val="0"/>
          <c:showPercent val="0"/>
          <c:showBubbleSize val="0"/>
        </c:dLbls>
        <c:axId val="84219776"/>
        <c:axId val="84234240"/>
      </c:scatterChart>
      <c:valAx>
        <c:axId val="84219776"/>
        <c:scaling>
          <c:orientation val="maxMin"/>
          <c:max val="7"/>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岐阜県垂井町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令和元年度臨時財政対策債の元金償還が令和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年度から増加したこと等により、前年度から</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百万円増加した。今後も公債費は増加する見込みである。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事業の緊急性や住民ニーズを的確に把握し、優先度を見極めながら起債発行額の平準化を行っていく必要がある。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繰入金については、公共下水道事業繰入金が大半を占めているため、令和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年度からの法適化に向け、さらに独立採算制を意識した事業運営を行う必要がある。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該当無し</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岐阜県垂井町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旧庁舎跡地にぎわい創出施設整備事業により現在高が大きく増加した。今後も大型事業の実施による増加が見込まれるため、公共施設整備基金への積立を政策的に行うとともに、減債基金等への積立も行っていくなど、計画的に基金への積立を行う。また大型事業後は、投資的経費を抑制するなどして公債費のコントロールを行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岐阜県垂井町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年度は減債基金へ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万円を政策的に積み上げたが、旧庁舎跡地にぎわい創出施設整備事業などの財源とするため、公共施設整備基金を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千万円及び当該年度の財政状況を鑑み、財政調整基金を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万円取り崩したことにより、基金残高は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年度以前は全体で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億円前後の基金残高を確保していたが、新庁舎移転事業により基金残高が減少した。今後も税収の減少や災害などの不測の事態への対応に備え、できるだけ早く、基金残高を以前の水準（</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億円）まで戻すよう積極的な積み増しを行う。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公共施設の整備に要する経費の財源とするため。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森林整備及びその促進に要する経費の財源とするため。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旧庁舎跡地にぎわい創出施設整備事業などの財源とするため、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千万円の取崩しを行い、残高は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森林整備等に充てるため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・当町は公共施設の老朽化率が高いため、政策的に公共施設整備基金への積立を行う。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大雪の災害対応等、令和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年度の財政状況を鑑み、財政調整基金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万円を取崩したことにより基金残高は、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災害等不測の事態に備え、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億円を目標に今後も計画的に積み立てを行っていく方針。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臨時財政対策債償還費にかかる普通交付税の、追加交付分を減債基金に積み立てしたため増額となった。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利率の上昇による公債費の増加や地方債充当施設の廃止に伴う当該地方債の繰上償還への対応、また交付税措置のある地方債の借入に伴う償還財源とするため、財政状況に応じて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億円を目標に積立を行っていく。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岐阜県垂井町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26,058
25,077
57.09
11,412,160
10,859,680
428,656
6,652,480
8,921,913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前年度に比べて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全国平均と比較して高い値となってい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年度の一般会計等の減価償却費は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億円を計上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。公共施設等総合管理計画に基づき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、施設の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統廃合も十分に検討し、適切な除却等に努めることで、公共施設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人口規模にあった資産量となるように留意する必要があ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000-000040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33</xdr:row>
      <xdr:rowOff>70908</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flipV="1">
          <a:off x="4760595" y="4688840"/>
          <a:ext cx="1270" cy="103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74735</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813300" y="5732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70908</xdr:rowOff>
    </xdr:from>
    <xdr:to>
      <xdr:col>23</xdr:col>
      <xdr:colOff>174625</xdr:colOff>
      <xdr:row>33</xdr:row>
      <xdr:rowOff>70908</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572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813300" y="446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468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127864</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813300" y="49284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104987</xdr:rowOff>
    </xdr:from>
    <xdr:to>
      <xdr:col>23</xdr:col>
      <xdr:colOff>136525</xdr:colOff>
      <xdr:row>30</xdr:row>
      <xdr:rowOff>35137</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711700" y="507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47413</xdr:rowOff>
    </xdr:from>
    <xdr:to>
      <xdr:col>19</xdr:col>
      <xdr:colOff>187325</xdr:colOff>
      <xdr:row>29</xdr:row>
      <xdr:rowOff>149013</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000500" y="50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7832</xdr:rowOff>
    </xdr:from>
    <xdr:to>
      <xdr:col>15</xdr:col>
      <xdr:colOff>187325</xdr:colOff>
      <xdr:row>29</xdr:row>
      <xdr:rowOff>109432</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3238500" y="497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128905</xdr:rowOff>
    </xdr:from>
    <xdr:to>
      <xdr:col>11</xdr:col>
      <xdr:colOff>187325</xdr:colOff>
      <xdr:row>29</xdr:row>
      <xdr:rowOff>59055</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2476500" y="492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96520</xdr:rowOff>
    </xdr:from>
    <xdr:to>
      <xdr:col>7</xdr:col>
      <xdr:colOff>187325</xdr:colOff>
      <xdr:row>29</xdr:row>
      <xdr:rowOff>26670</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1714500" y="489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52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88282</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52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77470</xdr:rowOff>
    </xdr:from>
    <xdr:to>
      <xdr:col>19</xdr:col>
      <xdr:colOff>187325</xdr:colOff>
      <xdr:row>31</xdr:row>
      <xdr:rowOff>7620</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52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128270</xdr:rowOff>
    </xdr:from>
    <xdr:to>
      <xdr:col>23</xdr:col>
      <xdr:colOff>85725</xdr:colOff>
      <xdr:row>30</xdr:row>
      <xdr:rowOff>160655</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4051300" y="5271770"/>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37888</xdr:rowOff>
    </xdr:from>
    <xdr:to>
      <xdr:col>15</xdr:col>
      <xdr:colOff>187325</xdr:colOff>
      <xdr:row>30</xdr:row>
      <xdr:rowOff>139488</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238500" y="51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88688</xdr:rowOff>
    </xdr:from>
    <xdr:to>
      <xdr:col>19</xdr:col>
      <xdr:colOff>136525</xdr:colOff>
      <xdr:row>30</xdr:row>
      <xdr:rowOff>128270</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3289300" y="5232188"/>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1905</xdr:rowOff>
    </xdr:from>
    <xdr:to>
      <xdr:col>11</xdr:col>
      <xdr:colOff>187325</xdr:colOff>
      <xdr:row>30</xdr:row>
      <xdr:rowOff>103505</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476500" y="514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52705</xdr:rowOff>
    </xdr:from>
    <xdr:to>
      <xdr:col>15</xdr:col>
      <xdr:colOff>136525</xdr:colOff>
      <xdr:row>30</xdr:row>
      <xdr:rowOff>88688</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2527300" y="5196205"/>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126577</xdr:rowOff>
    </xdr:from>
    <xdr:to>
      <xdr:col>7</xdr:col>
      <xdr:colOff>187325</xdr:colOff>
      <xdr:row>30</xdr:row>
      <xdr:rowOff>56727</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1714500" y="509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5927</xdr:rowOff>
    </xdr:from>
    <xdr:to>
      <xdr:col>11</xdr:col>
      <xdr:colOff>136525</xdr:colOff>
      <xdr:row>30</xdr:row>
      <xdr:rowOff>52705</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1765300" y="5149427"/>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165540</xdr:rowOff>
    </xdr:from>
    <xdr:ext cx="405111" cy="259045"/>
    <xdr:sp macro="" textlink="">
      <xdr:nvSpPr>
        <xdr:cNvPr id="91" name="n_1aveValue有形固定資産減価償却率">
          <a:extLst>
            <a:ext uri="{FF2B5EF4-FFF2-40B4-BE49-F238E27FC236}">
              <a16:creationId xmlns:a16="http://schemas.microsoft.com/office/drawing/2014/main" id="{00000000-0008-0000-0000-00005B000000}"/>
            </a:ext>
          </a:extLst>
        </xdr:cNvPr>
        <xdr:cNvSpPr txBox="1"/>
      </xdr:nvSpPr>
      <xdr:spPr>
        <a:xfrm>
          <a:off x="3836044" y="4794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125959</xdr:rowOff>
    </xdr:from>
    <xdr:ext cx="405111" cy="259045"/>
    <xdr:sp macro="" textlink="">
      <xdr:nvSpPr>
        <xdr:cNvPr id="92" name="n_2aveValue有形固定資産減価償却率">
          <a:extLst>
            <a:ext uri="{FF2B5EF4-FFF2-40B4-BE49-F238E27FC236}">
              <a16:creationId xmlns:a16="http://schemas.microsoft.com/office/drawing/2014/main" id="{00000000-0008-0000-0000-00005C000000}"/>
            </a:ext>
          </a:extLst>
        </xdr:cNvPr>
        <xdr:cNvSpPr txBox="1"/>
      </xdr:nvSpPr>
      <xdr:spPr>
        <a:xfrm>
          <a:off x="3086744" y="4755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75582</xdr:rowOff>
    </xdr:from>
    <xdr:ext cx="405111" cy="259045"/>
    <xdr:sp macro="" textlink="">
      <xdr:nvSpPr>
        <xdr:cNvPr id="93" name="n_3aveValue有形固定資産減価償却率">
          <a:extLst>
            <a:ext uri="{FF2B5EF4-FFF2-40B4-BE49-F238E27FC236}">
              <a16:creationId xmlns:a16="http://schemas.microsoft.com/office/drawing/2014/main" id="{00000000-0008-0000-0000-00005D000000}"/>
            </a:ext>
          </a:extLst>
        </xdr:cNvPr>
        <xdr:cNvSpPr txBox="1"/>
      </xdr:nvSpPr>
      <xdr:spPr>
        <a:xfrm>
          <a:off x="2324744" y="470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43197</xdr:rowOff>
    </xdr:from>
    <xdr:ext cx="405111" cy="259045"/>
    <xdr:sp macro="" textlink="">
      <xdr:nvSpPr>
        <xdr:cNvPr id="94" name="n_4aveValue有形固定資産減価償却率">
          <a:extLst>
            <a:ext uri="{FF2B5EF4-FFF2-40B4-BE49-F238E27FC236}">
              <a16:creationId xmlns:a16="http://schemas.microsoft.com/office/drawing/2014/main" id="{00000000-0008-0000-0000-00005E000000}"/>
            </a:ext>
          </a:extLst>
        </xdr:cNvPr>
        <xdr:cNvSpPr txBox="1"/>
      </xdr:nvSpPr>
      <xdr:spPr>
        <a:xfrm>
          <a:off x="1562744" y="467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170197</xdr:rowOff>
    </xdr:from>
    <xdr:ext cx="405111" cy="259045"/>
    <xdr:sp macro="" textlink="">
      <xdr:nvSpPr>
        <xdr:cNvPr id="95" name="n_1mainValue有形固定資産減価償却率">
          <a:extLst>
            <a:ext uri="{FF2B5EF4-FFF2-40B4-BE49-F238E27FC236}">
              <a16:creationId xmlns:a16="http://schemas.microsoft.com/office/drawing/2014/main" id="{00000000-0008-0000-0000-00005F000000}"/>
            </a:ext>
          </a:extLst>
        </xdr:cNvPr>
        <xdr:cNvSpPr txBox="1"/>
      </xdr:nvSpPr>
      <xdr:spPr>
        <a:xfrm>
          <a:off x="3836044" y="53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130615</xdr:rowOff>
    </xdr:from>
    <xdr:ext cx="405111" cy="259045"/>
    <xdr:sp macro="" textlink="">
      <xdr:nvSpPr>
        <xdr:cNvPr id="96" name="n_2mainValue有形固定資産減価償却率">
          <a:extLst>
            <a:ext uri="{FF2B5EF4-FFF2-40B4-BE49-F238E27FC236}">
              <a16:creationId xmlns:a16="http://schemas.microsoft.com/office/drawing/2014/main" id="{00000000-0008-0000-0000-000060000000}"/>
            </a:ext>
          </a:extLst>
        </xdr:cNvPr>
        <xdr:cNvSpPr txBox="1"/>
      </xdr:nvSpPr>
      <xdr:spPr>
        <a:xfrm>
          <a:off x="3086744" y="5274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94632</xdr:rowOff>
    </xdr:from>
    <xdr:ext cx="405111" cy="259045"/>
    <xdr:sp macro="" textlink="">
      <xdr:nvSpPr>
        <xdr:cNvPr id="97" name="n_3mainValue有形固定資産減価償却率">
          <a:extLst>
            <a:ext uri="{FF2B5EF4-FFF2-40B4-BE49-F238E27FC236}">
              <a16:creationId xmlns:a16="http://schemas.microsoft.com/office/drawing/2014/main" id="{00000000-0008-0000-0000-000061000000}"/>
            </a:ext>
          </a:extLst>
        </xdr:cNvPr>
        <xdr:cNvSpPr txBox="1"/>
      </xdr:nvSpPr>
      <xdr:spPr>
        <a:xfrm>
          <a:off x="2324744" y="523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47854</xdr:rowOff>
    </xdr:from>
    <xdr:ext cx="405111" cy="259045"/>
    <xdr:sp macro="" textlink="">
      <xdr:nvSpPr>
        <xdr:cNvPr id="98" name="n_4mainValue有形固定資産減価償却率">
          <a:extLst>
            <a:ext uri="{FF2B5EF4-FFF2-40B4-BE49-F238E27FC236}">
              <a16:creationId xmlns:a16="http://schemas.microsoft.com/office/drawing/2014/main" id="{00000000-0008-0000-0000-000062000000}"/>
            </a:ext>
          </a:extLst>
        </xdr:cNvPr>
        <xdr:cNvSpPr txBox="1"/>
      </xdr:nvSpPr>
      <xdr:spPr>
        <a:xfrm>
          <a:off x="1562744" y="5191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平均を上回り、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63.4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た。要因としては、旧庁舎跡地にぎわい創出施設整備事業等の財源とするため、地方債を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億円発行したことにより地方債残高が増加したことや、前述の事業の財源として、公共施設整備基金を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億円、除雪対応として財政調整基金を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億円取り崩したことにより、充当可能基金残高が減少したためである。今後、投資的経費のコントロールを行い</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、地方債残高の抑制を図る必要がある。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000-00007E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105558</xdr:rowOff>
    </xdr:from>
    <xdr:to>
      <xdr:col>76</xdr:col>
      <xdr:colOff>21589</xdr:colOff>
      <xdr:row>33</xdr:row>
      <xdr:rowOff>151151</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flipV="1">
          <a:off x="14793595" y="4563258"/>
          <a:ext cx="1269" cy="1245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154978</xdr:rowOff>
    </xdr:from>
    <xdr:ext cx="560923" cy="259045"/>
    <xdr:sp macro="" textlink="">
      <xdr:nvSpPr>
        <xdr:cNvPr id="128" name="債務償還比率最小値テキスト">
          <a:extLst>
            <a:ext uri="{FF2B5EF4-FFF2-40B4-BE49-F238E27FC236}">
              <a16:creationId xmlns:a16="http://schemas.microsoft.com/office/drawing/2014/main" id="{00000000-0008-0000-0000-000080000000}"/>
            </a:ext>
          </a:extLst>
        </xdr:cNvPr>
        <xdr:cNvSpPr txBox="1"/>
      </xdr:nvSpPr>
      <xdr:spPr>
        <a:xfrm>
          <a:off x="14846300" y="581282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151151</xdr:rowOff>
    </xdr:from>
    <xdr:to>
      <xdr:col>76</xdr:col>
      <xdr:colOff>111125</xdr:colOff>
      <xdr:row>33</xdr:row>
      <xdr:rowOff>151151</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4706600" y="5809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52235</xdr:rowOff>
    </xdr:from>
    <xdr:ext cx="405111" cy="259045"/>
    <xdr:sp macro="" textlink="">
      <xdr:nvSpPr>
        <xdr:cNvPr id="130" name="債務償還比率最大値テキスト">
          <a:extLst>
            <a:ext uri="{FF2B5EF4-FFF2-40B4-BE49-F238E27FC236}">
              <a16:creationId xmlns:a16="http://schemas.microsoft.com/office/drawing/2014/main" id="{00000000-0008-0000-0000-000082000000}"/>
            </a:ext>
          </a:extLst>
        </xdr:cNvPr>
        <xdr:cNvSpPr txBox="1"/>
      </xdr:nvSpPr>
      <xdr:spPr>
        <a:xfrm>
          <a:off x="14846300" y="4338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105558</xdr:rowOff>
    </xdr:from>
    <xdr:to>
      <xdr:col>76</xdr:col>
      <xdr:colOff>111125</xdr:colOff>
      <xdr:row>26</xdr:row>
      <xdr:rowOff>105558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4563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163297</xdr:rowOff>
    </xdr:from>
    <xdr:ext cx="469744" cy="259045"/>
    <xdr:sp macro="" textlink="">
      <xdr:nvSpPr>
        <xdr:cNvPr id="132" name="債務償還比率平均値テキスト">
          <a:extLst>
            <a:ext uri="{FF2B5EF4-FFF2-40B4-BE49-F238E27FC236}">
              <a16:creationId xmlns:a16="http://schemas.microsoft.com/office/drawing/2014/main" id="{00000000-0008-0000-0000-000084000000}"/>
            </a:ext>
          </a:extLst>
        </xdr:cNvPr>
        <xdr:cNvSpPr txBox="1"/>
      </xdr:nvSpPr>
      <xdr:spPr>
        <a:xfrm>
          <a:off x="14846300" y="479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140420</xdr:rowOff>
    </xdr:from>
    <xdr:to>
      <xdr:col>76</xdr:col>
      <xdr:colOff>73025</xdr:colOff>
      <xdr:row>29</xdr:row>
      <xdr:rowOff>70570</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4744700" y="494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170286</xdr:rowOff>
    </xdr:from>
    <xdr:to>
      <xdr:col>72</xdr:col>
      <xdr:colOff>123825</xdr:colOff>
      <xdr:row>29</xdr:row>
      <xdr:rowOff>100436</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4033500" y="49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158891</xdr:rowOff>
    </xdr:from>
    <xdr:to>
      <xdr:col>68</xdr:col>
      <xdr:colOff>123825</xdr:colOff>
      <xdr:row>29</xdr:row>
      <xdr:rowOff>89041</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3271500" y="495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113862</xdr:rowOff>
    </xdr:from>
    <xdr:to>
      <xdr:col>64</xdr:col>
      <xdr:colOff>123825</xdr:colOff>
      <xdr:row>30</xdr:row>
      <xdr:rowOff>44012</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2509500" y="508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118180</xdr:rowOff>
    </xdr:from>
    <xdr:to>
      <xdr:col>60</xdr:col>
      <xdr:colOff>123825</xdr:colOff>
      <xdr:row>30</xdr:row>
      <xdr:rowOff>48330</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1747500" y="509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94742</xdr:rowOff>
    </xdr:from>
    <xdr:to>
      <xdr:col>76</xdr:col>
      <xdr:colOff>73025</xdr:colOff>
      <xdr:row>31</xdr:row>
      <xdr:rowOff>24892</xdr:rowOff>
    </xdr:to>
    <xdr:sp macro="" textlink="">
      <xdr:nvSpPr>
        <xdr:cNvPr id="143" name="楕円 142">
          <a:extLst>
            <a:ext uri="{FF2B5EF4-FFF2-40B4-BE49-F238E27FC236}">
              <a16:creationId xmlns:a16="http://schemas.microsoft.com/office/drawing/2014/main" id="{00000000-0008-0000-0000-00008F000000}"/>
            </a:ext>
          </a:extLst>
        </xdr:cNvPr>
        <xdr:cNvSpPr/>
      </xdr:nvSpPr>
      <xdr:spPr>
        <a:xfrm>
          <a:off x="14744700" y="523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73169</xdr:rowOff>
    </xdr:from>
    <xdr:ext cx="469744" cy="259045"/>
    <xdr:sp macro="" textlink="">
      <xdr:nvSpPr>
        <xdr:cNvPr id="144" name="債務償還比率該当値テキスト">
          <a:extLst>
            <a:ext uri="{FF2B5EF4-FFF2-40B4-BE49-F238E27FC236}">
              <a16:creationId xmlns:a16="http://schemas.microsoft.com/office/drawing/2014/main" id="{00000000-0008-0000-0000-000090000000}"/>
            </a:ext>
          </a:extLst>
        </xdr:cNvPr>
        <xdr:cNvSpPr txBox="1"/>
      </xdr:nvSpPr>
      <xdr:spPr>
        <a:xfrm>
          <a:off x="14846300" y="521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18697</xdr:rowOff>
    </xdr:from>
    <xdr:to>
      <xdr:col>72</xdr:col>
      <xdr:colOff>123825</xdr:colOff>
      <xdr:row>30</xdr:row>
      <xdr:rowOff>120297</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033500" y="516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69497</xdr:rowOff>
    </xdr:from>
    <xdr:to>
      <xdr:col>76</xdr:col>
      <xdr:colOff>22225</xdr:colOff>
      <xdr:row>30</xdr:row>
      <xdr:rowOff>145542</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a:off x="14084300" y="5212997"/>
          <a:ext cx="711200" cy="7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94911</xdr:rowOff>
    </xdr:from>
    <xdr:to>
      <xdr:col>68</xdr:col>
      <xdr:colOff>123825</xdr:colOff>
      <xdr:row>30</xdr:row>
      <xdr:rowOff>25061</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3271500" y="506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145711</xdr:rowOff>
    </xdr:from>
    <xdr:to>
      <xdr:col>72</xdr:col>
      <xdr:colOff>73025</xdr:colOff>
      <xdr:row>30</xdr:row>
      <xdr:rowOff>69497</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a:off x="13322300" y="5117761"/>
          <a:ext cx="762000" cy="9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91743</xdr:rowOff>
    </xdr:from>
    <xdr:to>
      <xdr:col>64</xdr:col>
      <xdr:colOff>123825</xdr:colOff>
      <xdr:row>31</xdr:row>
      <xdr:rowOff>21893</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2509500" y="52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145711</xdr:rowOff>
    </xdr:from>
    <xdr:to>
      <xdr:col>68</xdr:col>
      <xdr:colOff>73025</xdr:colOff>
      <xdr:row>30</xdr:row>
      <xdr:rowOff>142543</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2560300" y="5117761"/>
          <a:ext cx="762000" cy="168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149437</xdr:rowOff>
    </xdr:from>
    <xdr:to>
      <xdr:col>60</xdr:col>
      <xdr:colOff>123825</xdr:colOff>
      <xdr:row>31</xdr:row>
      <xdr:rowOff>79587</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1747500" y="529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142543</xdr:rowOff>
    </xdr:from>
    <xdr:to>
      <xdr:col>64</xdr:col>
      <xdr:colOff>73025</xdr:colOff>
      <xdr:row>31</xdr:row>
      <xdr:rowOff>28787</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1798300" y="5286043"/>
          <a:ext cx="762000" cy="5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116963</xdr:rowOff>
    </xdr:from>
    <xdr:ext cx="469744" cy="259045"/>
    <xdr:sp macro="" textlink="">
      <xdr:nvSpPr>
        <xdr:cNvPr id="153" name="n_1aveValue債務償還比率">
          <a:extLst>
            <a:ext uri="{FF2B5EF4-FFF2-40B4-BE49-F238E27FC236}">
              <a16:creationId xmlns:a16="http://schemas.microsoft.com/office/drawing/2014/main" id="{00000000-0008-0000-0000-000099000000}"/>
            </a:ext>
          </a:extLst>
        </xdr:cNvPr>
        <xdr:cNvSpPr txBox="1"/>
      </xdr:nvSpPr>
      <xdr:spPr>
        <a:xfrm>
          <a:off x="13836727" y="474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105568</xdr:rowOff>
    </xdr:from>
    <xdr:ext cx="469744" cy="259045"/>
    <xdr:sp macro="" textlink="">
      <xdr:nvSpPr>
        <xdr:cNvPr id="154" name="n_2aveValue債務償還比率">
          <a:extLst>
            <a:ext uri="{FF2B5EF4-FFF2-40B4-BE49-F238E27FC236}">
              <a16:creationId xmlns:a16="http://schemas.microsoft.com/office/drawing/2014/main" id="{00000000-0008-0000-0000-00009A000000}"/>
            </a:ext>
          </a:extLst>
        </xdr:cNvPr>
        <xdr:cNvSpPr txBox="1"/>
      </xdr:nvSpPr>
      <xdr:spPr>
        <a:xfrm>
          <a:off x="13087427" y="473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60539</xdr:rowOff>
    </xdr:from>
    <xdr:ext cx="469744" cy="259045"/>
    <xdr:sp macro="" textlink="">
      <xdr:nvSpPr>
        <xdr:cNvPr id="155" name="n_3aveValue債務償還比率">
          <a:extLst>
            <a:ext uri="{FF2B5EF4-FFF2-40B4-BE49-F238E27FC236}">
              <a16:creationId xmlns:a16="http://schemas.microsoft.com/office/drawing/2014/main" id="{00000000-0008-0000-0000-00009B000000}"/>
            </a:ext>
          </a:extLst>
        </xdr:cNvPr>
        <xdr:cNvSpPr txBox="1"/>
      </xdr:nvSpPr>
      <xdr:spPr>
        <a:xfrm>
          <a:off x="12325427" y="4861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64857</xdr:rowOff>
    </xdr:from>
    <xdr:ext cx="469744" cy="259045"/>
    <xdr:sp macro="" textlink="">
      <xdr:nvSpPr>
        <xdr:cNvPr id="156" name="n_4aveValue債務償還比率">
          <a:extLst>
            <a:ext uri="{FF2B5EF4-FFF2-40B4-BE49-F238E27FC236}">
              <a16:creationId xmlns:a16="http://schemas.microsoft.com/office/drawing/2014/main" id="{00000000-0008-0000-0000-00009C000000}"/>
            </a:ext>
          </a:extLst>
        </xdr:cNvPr>
        <xdr:cNvSpPr txBox="1"/>
      </xdr:nvSpPr>
      <xdr:spPr>
        <a:xfrm>
          <a:off x="11563427" y="486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111424</xdr:rowOff>
    </xdr:from>
    <xdr:ext cx="469744" cy="259045"/>
    <xdr:sp macro="" textlink="">
      <xdr:nvSpPr>
        <xdr:cNvPr id="157" name="n_1mainValue債務償還比率">
          <a:extLst>
            <a:ext uri="{FF2B5EF4-FFF2-40B4-BE49-F238E27FC236}">
              <a16:creationId xmlns:a16="http://schemas.microsoft.com/office/drawing/2014/main" id="{00000000-0008-0000-0000-00009D000000}"/>
            </a:ext>
          </a:extLst>
        </xdr:cNvPr>
        <xdr:cNvSpPr txBox="1"/>
      </xdr:nvSpPr>
      <xdr:spPr>
        <a:xfrm>
          <a:off x="13836727" y="5254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16188</xdr:rowOff>
    </xdr:from>
    <xdr:ext cx="469744" cy="259045"/>
    <xdr:sp macro="" textlink="">
      <xdr:nvSpPr>
        <xdr:cNvPr id="158" name="n_2mainValue債務償還比率">
          <a:extLst>
            <a:ext uri="{FF2B5EF4-FFF2-40B4-BE49-F238E27FC236}">
              <a16:creationId xmlns:a16="http://schemas.microsoft.com/office/drawing/2014/main" id="{00000000-0008-0000-0000-00009E000000}"/>
            </a:ext>
          </a:extLst>
        </xdr:cNvPr>
        <xdr:cNvSpPr txBox="1"/>
      </xdr:nvSpPr>
      <xdr:spPr>
        <a:xfrm>
          <a:off x="13087427" y="515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13020</xdr:rowOff>
    </xdr:from>
    <xdr:ext cx="469744" cy="259045"/>
    <xdr:sp macro="" textlink="">
      <xdr:nvSpPr>
        <xdr:cNvPr id="159" name="n_3mainValue債務償還比率">
          <a:extLst>
            <a:ext uri="{FF2B5EF4-FFF2-40B4-BE49-F238E27FC236}">
              <a16:creationId xmlns:a16="http://schemas.microsoft.com/office/drawing/2014/main" id="{00000000-0008-0000-0000-00009F000000}"/>
            </a:ext>
          </a:extLst>
        </xdr:cNvPr>
        <xdr:cNvSpPr txBox="1"/>
      </xdr:nvSpPr>
      <xdr:spPr>
        <a:xfrm>
          <a:off x="12325427" y="5327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70714</xdr:rowOff>
    </xdr:from>
    <xdr:ext cx="469744" cy="259045"/>
    <xdr:sp macro="" textlink="">
      <xdr:nvSpPr>
        <xdr:cNvPr id="160" name="n_4mainValue債務償還比率">
          <a:extLst>
            <a:ext uri="{FF2B5EF4-FFF2-40B4-BE49-F238E27FC236}">
              <a16:creationId xmlns:a16="http://schemas.microsoft.com/office/drawing/2014/main" id="{00000000-0008-0000-0000-0000A0000000}"/>
            </a:ext>
          </a:extLst>
        </xdr:cNvPr>
        <xdr:cNvSpPr txBox="1"/>
      </xdr:nvSpPr>
      <xdr:spPr>
        <a:xfrm>
          <a:off x="11563427" y="53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000-0000A1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000-0000A2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岐阜県垂井町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26,058
25,077
57.09
11,412,160
10,859,680
428,656
6,652,480
8,921,913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42</xdr:row>
      <xdr:rowOff>83820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73405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87647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8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83820</xdr:rowOff>
    </xdr:from>
    <xdr:to>
      <xdr:col>24</xdr:col>
      <xdr:colOff>152400</xdr:colOff>
      <xdr:row>42</xdr:row>
      <xdr:rowOff>83820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28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105427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620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82550</xdr:rowOff>
    </xdr:from>
    <xdr:to>
      <xdr:col>24</xdr:col>
      <xdr:colOff>114300</xdr:colOff>
      <xdr:row>40</xdr:row>
      <xdr:rowOff>12700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158750</xdr:rowOff>
    </xdr:from>
    <xdr:to>
      <xdr:col>20</xdr:col>
      <xdr:colOff>38100</xdr:colOff>
      <xdr:row>39</xdr:row>
      <xdr:rowOff>88900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10160</xdr:rowOff>
    </xdr:from>
    <xdr:to>
      <xdr:col>6</xdr:col>
      <xdr:colOff>38100</xdr:colOff>
      <xdr:row>38</xdr:row>
      <xdr:rowOff>111760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166370</xdr:rowOff>
    </xdr:from>
    <xdr:to>
      <xdr:col>24</xdr:col>
      <xdr:colOff>114300</xdr:colOff>
      <xdr:row>40</xdr:row>
      <xdr:rowOff>96520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144797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83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135890</xdr:rowOff>
    </xdr:from>
    <xdr:to>
      <xdr:col>20</xdr:col>
      <xdr:colOff>38100</xdr:colOff>
      <xdr:row>40</xdr:row>
      <xdr:rowOff>66040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15240</xdr:rowOff>
    </xdr:from>
    <xdr:to>
      <xdr:col>24</xdr:col>
      <xdr:colOff>63500</xdr:colOff>
      <xdr:row>40</xdr:row>
      <xdr:rowOff>45720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8732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109220</xdr:rowOff>
    </xdr:from>
    <xdr:to>
      <xdr:col>15</xdr:col>
      <xdr:colOff>101600</xdr:colOff>
      <xdr:row>40</xdr:row>
      <xdr:rowOff>39370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160020</xdr:rowOff>
    </xdr:from>
    <xdr:to>
      <xdr:col>19</xdr:col>
      <xdr:colOff>177800</xdr:colOff>
      <xdr:row>40</xdr:row>
      <xdr:rowOff>15240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8465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71120</xdr:rowOff>
    </xdr:from>
    <xdr:to>
      <xdr:col>10</xdr:col>
      <xdr:colOff>165100</xdr:colOff>
      <xdr:row>40</xdr:row>
      <xdr:rowOff>1270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121920</xdr:rowOff>
    </xdr:from>
    <xdr:to>
      <xdr:col>15</xdr:col>
      <xdr:colOff>50800</xdr:colOff>
      <xdr:row>39</xdr:row>
      <xdr:rowOff>160020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8084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33020</xdr:rowOff>
    </xdr:from>
    <xdr:to>
      <xdr:col>6</xdr:col>
      <xdr:colOff>38100</xdr:colOff>
      <xdr:row>39</xdr:row>
      <xdr:rowOff>134620</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83820</xdr:rowOff>
    </xdr:from>
    <xdr:to>
      <xdr:col>10</xdr:col>
      <xdr:colOff>114300</xdr:colOff>
      <xdr:row>39</xdr:row>
      <xdr:rowOff>121920</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7703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105427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44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63517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128287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57167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91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30497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88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163847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125747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81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00000000-0008-0000-0100-000072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1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28020</xdr:rowOff>
    </xdr:from>
    <xdr:to>
      <xdr:col>54</xdr:col>
      <xdr:colOff>189865</xdr:colOff>
      <xdr:row>42</xdr:row>
      <xdr:rowOff>91963</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flipV="1">
          <a:off x="10476865" y="5857320"/>
          <a:ext cx="0" cy="1435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95790</xdr:rowOff>
    </xdr:from>
    <xdr:ext cx="469744" cy="259045"/>
    <xdr:sp macro="" textlink="">
      <xdr:nvSpPr>
        <xdr:cNvPr id="117" name="【道路】&#10;一人当たり延長最小値テキスト">
          <a:extLst>
            <a:ext uri="{FF2B5EF4-FFF2-40B4-BE49-F238E27FC236}">
              <a16:creationId xmlns:a16="http://schemas.microsoft.com/office/drawing/2014/main" id="{00000000-0008-0000-0100-000075000000}"/>
            </a:ext>
          </a:extLst>
        </xdr:cNvPr>
        <xdr:cNvSpPr txBox="1"/>
      </xdr:nvSpPr>
      <xdr:spPr>
        <a:xfrm>
          <a:off x="10515600" y="729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91963</xdr:rowOff>
    </xdr:from>
    <xdr:to>
      <xdr:col>55</xdr:col>
      <xdr:colOff>88900</xdr:colOff>
      <xdr:row>42</xdr:row>
      <xdr:rowOff>91963</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7292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146147</xdr:rowOff>
    </xdr:from>
    <xdr:ext cx="599010" cy="259045"/>
    <xdr:sp macro="" textlink="">
      <xdr:nvSpPr>
        <xdr:cNvPr id="119" name="【道路】&#10;一人当たり延長最大値テキスト">
          <a:extLst>
            <a:ext uri="{FF2B5EF4-FFF2-40B4-BE49-F238E27FC236}">
              <a16:creationId xmlns:a16="http://schemas.microsoft.com/office/drawing/2014/main" id="{00000000-0008-0000-0100-000077000000}"/>
            </a:ext>
          </a:extLst>
        </xdr:cNvPr>
        <xdr:cNvSpPr txBox="1"/>
      </xdr:nvSpPr>
      <xdr:spPr>
        <a:xfrm>
          <a:off x="10515600" y="563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28020</xdr:rowOff>
    </xdr:from>
    <xdr:to>
      <xdr:col>55</xdr:col>
      <xdr:colOff>88900</xdr:colOff>
      <xdr:row>34</xdr:row>
      <xdr:rowOff>28020</xdr:rowOff>
    </xdr:to>
    <xdr:cxnSp macro="">
      <xdr:nvCxnSpPr>
        <xdr:cNvPr id="120" name="直線コネクタ 119">
          <a:extLst>
            <a:ext uri="{FF2B5EF4-FFF2-40B4-BE49-F238E27FC236}">
              <a16:creationId xmlns:a16="http://schemas.microsoft.com/office/drawing/2014/main" id="{00000000-0008-0000-0100-000078000000}"/>
            </a:ext>
          </a:extLst>
        </xdr:cNvPr>
        <xdr:cNvCxnSpPr/>
      </xdr:nvCxnSpPr>
      <xdr:spPr>
        <a:xfrm>
          <a:off x="10388600" y="585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13497</xdr:rowOff>
    </xdr:from>
    <xdr:ext cx="534377" cy="259045"/>
    <xdr:sp macro="" textlink="">
      <xdr:nvSpPr>
        <xdr:cNvPr id="121" name="【道路】&#10;一人当たり延長平均値テキスト">
          <a:extLst>
            <a:ext uri="{FF2B5EF4-FFF2-40B4-BE49-F238E27FC236}">
              <a16:creationId xmlns:a16="http://schemas.microsoft.com/office/drawing/2014/main" id="{00000000-0008-0000-0100-000079000000}"/>
            </a:ext>
          </a:extLst>
        </xdr:cNvPr>
        <xdr:cNvSpPr txBox="1"/>
      </xdr:nvSpPr>
      <xdr:spPr>
        <a:xfrm>
          <a:off x="10515600" y="6871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162070</xdr:rowOff>
    </xdr:from>
    <xdr:to>
      <xdr:col>55</xdr:col>
      <xdr:colOff>50800</xdr:colOff>
      <xdr:row>41</xdr:row>
      <xdr:rowOff>92220</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10426700" y="70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2834</xdr:rowOff>
    </xdr:from>
    <xdr:to>
      <xdr:col>50</xdr:col>
      <xdr:colOff>165100</xdr:colOff>
      <xdr:row>41</xdr:row>
      <xdr:rowOff>104434</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9588500" y="703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15516</xdr:rowOff>
    </xdr:from>
    <xdr:to>
      <xdr:col>46</xdr:col>
      <xdr:colOff>38100</xdr:colOff>
      <xdr:row>41</xdr:row>
      <xdr:rowOff>117116</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8699500" y="704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23647</xdr:rowOff>
    </xdr:from>
    <xdr:to>
      <xdr:col>41</xdr:col>
      <xdr:colOff>101600</xdr:colOff>
      <xdr:row>41</xdr:row>
      <xdr:rowOff>125247</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7810500" y="705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169570</xdr:rowOff>
    </xdr:from>
    <xdr:to>
      <xdr:col>36</xdr:col>
      <xdr:colOff>165100</xdr:colOff>
      <xdr:row>41</xdr:row>
      <xdr:rowOff>99720</xdr:rowOff>
    </xdr:to>
    <xdr:sp macro="" textlink="">
      <xdr:nvSpPr>
        <xdr:cNvPr id="126" name="フローチャート: 判断 125">
          <a:extLst>
            <a:ext uri="{FF2B5EF4-FFF2-40B4-BE49-F238E27FC236}">
              <a16:creationId xmlns:a16="http://schemas.microsoft.com/office/drawing/2014/main" id="{00000000-0008-0000-0100-00007E000000}"/>
            </a:ext>
          </a:extLst>
        </xdr:cNvPr>
        <xdr:cNvSpPr/>
      </xdr:nvSpPr>
      <xdr:spPr>
        <a:xfrm>
          <a:off x="6921500" y="702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1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41163</xdr:rowOff>
    </xdr:from>
    <xdr:to>
      <xdr:col>55</xdr:col>
      <xdr:colOff>50800</xdr:colOff>
      <xdr:row>42</xdr:row>
      <xdr:rowOff>142763</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10426700" y="724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127540</xdr:rowOff>
    </xdr:from>
    <xdr:ext cx="469744" cy="259045"/>
    <xdr:sp macro="" textlink="">
      <xdr:nvSpPr>
        <xdr:cNvPr id="133" name="【道路】&#10;一人当たり延長該当値テキスト">
          <a:extLst>
            <a:ext uri="{FF2B5EF4-FFF2-40B4-BE49-F238E27FC236}">
              <a16:creationId xmlns:a16="http://schemas.microsoft.com/office/drawing/2014/main" id="{00000000-0008-0000-0100-000085000000}"/>
            </a:ext>
          </a:extLst>
        </xdr:cNvPr>
        <xdr:cNvSpPr txBox="1"/>
      </xdr:nvSpPr>
      <xdr:spPr>
        <a:xfrm>
          <a:off x="10515600" y="715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41173</xdr:rowOff>
    </xdr:from>
    <xdr:to>
      <xdr:col>50</xdr:col>
      <xdr:colOff>165100</xdr:colOff>
      <xdr:row>42</xdr:row>
      <xdr:rowOff>142773</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9588500" y="724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91963</xdr:rowOff>
    </xdr:from>
    <xdr:to>
      <xdr:col>55</xdr:col>
      <xdr:colOff>0</xdr:colOff>
      <xdr:row>42</xdr:row>
      <xdr:rowOff>91973</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9639300" y="7292863"/>
          <a:ext cx="8382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41173</xdr:rowOff>
    </xdr:from>
    <xdr:to>
      <xdr:col>46</xdr:col>
      <xdr:colOff>38100</xdr:colOff>
      <xdr:row>42</xdr:row>
      <xdr:rowOff>142773</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8699500" y="724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91973</xdr:rowOff>
    </xdr:from>
    <xdr:to>
      <xdr:col>50</xdr:col>
      <xdr:colOff>114300</xdr:colOff>
      <xdr:row>42</xdr:row>
      <xdr:rowOff>91973</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a:off x="8750300" y="72928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41184</xdr:rowOff>
    </xdr:from>
    <xdr:to>
      <xdr:col>41</xdr:col>
      <xdr:colOff>101600</xdr:colOff>
      <xdr:row>42</xdr:row>
      <xdr:rowOff>142784</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7810500" y="724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91973</xdr:rowOff>
    </xdr:from>
    <xdr:to>
      <xdr:col>45</xdr:col>
      <xdr:colOff>177800</xdr:colOff>
      <xdr:row>42</xdr:row>
      <xdr:rowOff>91984</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7861300" y="7292873"/>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42</xdr:row>
      <xdr:rowOff>41184</xdr:rowOff>
    </xdr:from>
    <xdr:to>
      <xdr:col>36</xdr:col>
      <xdr:colOff>165100</xdr:colOff>
      <xdr:row>42</xdr:row>
      <xdr:rowOff>142784</xdr:rowOff>
    </xdr:to>
    <xdr:sp macro="" textlink="">
      <xdr:nvSpPr>
        <xdr:cNvPr id="140" name="楕円 139">
          <a:extLst>
            <a:ext uri="{FF2B5EF4-FFF2-40B4-BE49-F238E27FC236}">
              <a16:creationId xmlns:a16="http://schemas.microsoft.com/office/drawing/2014/main" id="{00000000-0008-0000-0100-00008C000000}"/>
            </a:ext>
          </a:extLst>
        </xdr:cNvPr>
        <xdr:cNvSpPr/>
      </xdr:nvSpPr>
      <xdr:spPr>
        <a:xfrm>
          <a:off x="6921500" y="724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91984</xdr:rowOff>
    </xdr:from>
    <xdr:to>
      <xdr:col>41</xdr:col>
      <xdr:colOff>50800</xdr:colOff>
      <xdr:row>42</xdr:row>
      <xdr:rowOff>91984</xdr:rowOff>
    </xdr:to>
    <xdr:cxnSp macro="">
      <xdr:nvCxnSpPr>
        <xdr:cNvPr id="141" name="直線コネクタ 140">
          <a:extLst>
            <a:ext uri="{FF2B5EF4-FFF2-40B4-BE49-F238E27FC236}">
              <a16:creationId xmlns:a16="http://schemas.microsoft.com/office/drawing/2014/main" id="{00000000-0008-0000-0100-00008D000000}"/>
            </a:ext>
          </a:extLst>
        </xdr:cNvPr>
        <xdr:cNvCxnSpPr/>
      </xdr:nvCxnSpPr>
      <xdr:spPr>
        <a:xfrm>
          <a:off x="6972300" y="72928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120961</xdr:rowOff>
    </xdr:from>
    <xdr:ext cx="534377" cy="259045"/>
    <xdr:sp macro="" textlink="">
      <xdr:nvSpPr>
        <xdr:cNvPr id="142" name="n_1aveValue【道路】&#10;一人当たり延長">
          <a:extLst>
            <a:ext uri="{FF2B5EF4-FFF2-40B4-BE49-F238E27FC236}">
              <a16:creationId xmlns:a16="http://schemas.microsoft.com/office/drawing/2014/main" id="{00000000-0008-0000-0100-00008E000000}"/>
            </a:ext>
          </a:extLst>
        </xdr:cNvPr>
        <xdr:cNvSpPr txBox="1"/>
      </xdr:nvSpPr>
      <xdr:spPr>
        <a:xfrm>
          <a:off x="9359411" y="680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133643</xdr:rowOff>
    </xdr:from>
    <xdr:ext cx="534377" cy="259045"/>
    <xdr:sp macro="" textlink="">
      <xdr:nvSpPr>
        <xdr:cNvPr id="143" name="n_2aveValue【道路】&#10;一人当たり延長">
          <a:extLst>
            <a:ext uri="{FF2B5EF4-FFF2-40B4-BE49-F238E27FC236}">
              <a16:creationId xmlns:a16="http://schemas.microsoft.com/office/drawing/2014/main" id="{00000000-0008-0000-0100-00008F000000}"/>
            </a:ext>
          </a:extLst>
        </xdr:cNvPr>
        <xdr:cNvSpPr txBox="1"/>
      </xdr:nvSpPr>
      <xdr:spPr>
        <a:xfrm>
          <a:off x="8483111" y="682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141774</xdr:rowOff>
    </xdr:from>
    <xdr:ext cx="534377" cy="259045"/>
    <xdr:sp macro="" textlink="">
      <xdr:nvSpPr>
        <xdr:cNvPr id="144" name="n_3aveValue【道路】&#10;一人当たり延長">
          <a:extLst>
            <a:ext uri="{FF2B5EF4-FFF2-40B4-BE49-F238E27FC236}">
              <a16:creationId xmlns:a16="http://schemas.microsoft.com/office/drawing/2014/main" id="{00000000-0008-0000-0100-000090000000}"/>
            </a:ext>
          </a:extLst>
        </xdr:cNvPr>
        <xdr:cNvSpPr txBox="1"/>
      </xdr:nvSpPr>
      <xdr:spPr>
        <a:xfrm>
          <a:off x="7594111" y="682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116247</xdr:rowOff>
    </xdr:from>
    <xdr:ext cx="534377" cy="259045"/>
    <xdr:sp macro="" textlink="">
      <xdr:nvSpPr>
        <xdr:cNvPr id="145" name="n_4aveValue【道路】&#10;一人当たり延長">
          <a:extLst>
            <a:ext uri="{FF2B5EF4-FFF2-40B4-BE49-F238E27FC236}">
              <a16:creationId xmlns:a16="http://schemas.microsoft.com/office/drawing/2014/main" id="{00000000-0008-0000-0100-000091000000}"/>
            </a:ext>
          </a:extLst>
        </xdr:cNvPr>
        <xdr:cNvSpPr txBox="1"/>
      </xdr:nvSpPr>
      <xdr:spPr>
        <a:xfrm>
          <a:off x="6705111" y="680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133900</xdr:rowOff>
    </xdr:from>
    <xdr:ext cx="469744" cy="259045"/>
    <xdr:sp macro="" textlink="">
      <xdr:nvSpPr>
        <xdr:cNvPr id="146" name="n_1mainValue【道路】&#10;一人当たり延長">
          <a:extLst>
            <a:ext uri="{FF2B5EF4-FFF2-40B4-BE49-F238E27FC236}">
              <a16:creationId xmlns:a16="http://schemas.microsoft.com/office/drawing/2014/main" id="{00000000-0008-0000-0100-000092000000}"/>
            </a:ext>
          </a:extLst>
        </xdr:cNvPr>
        <xdr:cNvSpPr txBox="1"/>
      </xdr:nvSpPr>
      <xdr:spPr>
        <a:xfrm>
          <a:off x="9391727" y="733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133900</xdr:rowOff>
    </xdr:from>
    <xdr:ext cx="469744" cy="259045"/>
    <xdr:sp macro="" textlink="">
      <xdr:nvSpPr>
        <xdr:cNvPr id="147" name="n_2mainValue【道路】&#10;一人当たり延長">
          <a:extLst>
            <a:ext uri="{FF2B5EF4-FFF2-40B4-BE49-F238E27FC236}">
              <a16:creationId xmlns:a16="http://schemas.microsoft.com/office/drawing/2014/main" id="{00000000-0008-0000-0100-000093000000}"/>
            </a:ext>
          </a:extLst>
        </xdr:cNvPr>
        <xdr:cNvSpPr txBox="1"/>
      </xdr:nvSpPr>
      <xdr:spPr>
        <a:xfrm>
          <a:off x="8515427" y="733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133911</xdr:rowOff>
    </xdr:from>
    <xdr:ext cx="469744" cy="259045"/>
    <xdr:sp macro="" textlink="">
      <xdr:nvSpPr>
        <xdr:cNvPr id="148" name="n_3mainValue【道路】&#10;一人当たり延長">
          <a:extLst>
            <a:ext uri="{FF2B5EF4-FFF2-40B4-BE49-F238E27FC236}">
              <a16:creationId xmlns:a16="http://schemas.microsoft.com/office/drawing/2014/main" id="{00000000-0008-0000-0100-000094000000}"/>
            </a:ext>
          </a:extLst>
        </xdr:cNvPr>
        <xdr:cNvSpPr txBox="1"/>
      </xdr:nvSpPr>
      <xdr:spPr>
        <a:xfrm>
          <a:off x="7626427" y="733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133911</xdr:rowOff>
    </xdr:from>
    <xdr:ext cx="469744" cy="259045"/>
    <xdr:sp macro="" textlink="">
      <xdr:nvSpPr>
        <xdr:cNvPr id="149" name="n_4mainValue【道路】&#10;一人当たり延長">
          <a:extLst>
            <a:ext uri="{FF2B5EF4-FFF2-40B4-BE49-F238E27FC236}">
              <a16:creationId xmlns:a16="http://schemas.microsoft.com/office/drawing/2014/main" id="{00000000-0008-0000-0100-000095000000}"/>
            </a:ext>
          </a:extLst>
        </xdr:cNvPr>
        <xdr:cNvSpPr txBox="1"/>
      </xdr:nvSpPr>
      <xdr:spPr>
        <a:xfrm>
          <a:off x="6737427" y="733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1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1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116205</xdr:rowOff>
    </xdr:from>
    <xdr:to>
      <xdr:col>24</xdr:col>
      <xdr:colOff>62865</xdr:colOff>
      <xdr:row>64</xdr:row>
      <xdr:rowOff>167640</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flipV="1">
          <a:off x="4634865" y="971740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17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100-0000AE000000}"/>
            </a:ext>
          </a:extLst>
        </xdr:cNvPr>
        <xdr:cNvSpPr txBox="1"/>
      </xdr:nvSpPr>
      <xdr:spPr>
        <a:xfrm>
          <a:off x="4673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167640</xdr:rowOff>
    </xdr:from>
    <xdr:to>
      <xdr:col>24</xdr:col>
      <xdr:colOff>152400</xdr:colOff>
      <xdr:row>64</xdr:row>
      <xdr:rowOff>167640</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62882</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00000000-0008-0000-0100-0000B0000000}"/>
            </a:ext>
          </a:extLst>
        </xdr:cNvPr>
        <xdr:cNvSpPr txBox="1"/>
      </xdr:nvSpPr>
      <xdr:spPr>
        <a:xfrm>
          <a:off x="4673600" y="949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116205</xdr:rowOff>
    </xdr:from>
    <xdr:to>
      <xdr:col>24</xdr:col>
      <xdr:colOff>152400</xdr:colOff>
      <xdr:row>56</xdr:row>
      <xdr:rowOff>116205</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971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29227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100-0000B2000000}"/>
            </a:ext>
          </a:extLst>
        </xdr:cNvPr>
        <xdr:cNvSpPr txBox="1"/>
      </xdr:nvSpPr>
      <xdr:spPr>
        <a:xfrm>
          <a:off x="4673600" y="10487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166370</xdr:rowOff>
    </xdr:from>
    <xdr:to>
      <xdr:col>20</xdr:col>
      <xdr:colOff>38100</xdr:colOff>
      <xdr:row>62</xdr:row>
      <xdr:rowOff>96520</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3746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135890</xdr:rowOff>
    </xdr:from>
    <xdr:to>
      <xdr:col>15</xdr:col>
      <xdr:colOff>101600</xdr:colOff>
      <xdr:row>62</xdr:row>
      <xdr:rowOff>66040</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2857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88265</xdr:rowOff>
    </xdr:from>
    <xdr:to>
      <xdr:col>10</xdr:col>
      <xdr:colOff>165100</xdr:colOff>
      <xdr:row>62</xdr:row>
      <xdr:rowOff>18415</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968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109220</xdr:rowOff>
    </xdr:from>
    <xdr:to>
      <xdr:col>6</xdr:col>
      <xdr:colOff>38100</xdr:colOff>
      <xdr:row>62</xdr:row>
      <xdr:rowOff>39370</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079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143510</xdr:rowOff>
    </xdr:from>
    <xdr:to>
      <xdr:col>24</xdr:col>
      <xdr:colOff>114300</xdr:colOff>
      <xdr:row>64</xdr:row>
      <xdr:rowOff>73660</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45847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121937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100-0000BE000000}"/>
            </a:ext>
          </a:extLst>
        </xdr:cNvPr>
        <xdr:cNvSpPr txBox="1"/>
      </xdr:nvSpPr>
      <xdr:spPr>
        <a:xfrm>
          <a:off x="4673600"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128270</xdr:rowOff>
    </xdr:from>
    <xdr:to>
      <xdr:col>20</xdr:col>
      <xdr:colOff>38100</xdr:colOff>
      <xdr:row>64</xdr:row>
      <xdr:rowOff>58420</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3746500" y="1092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7620</xdr:rowOff>
    </xdr:from>
    <xdr:to>
      <xdr:col>24</xdr:col>
      <xdr:colOff>63500</xdr:colOff>
      <xdr:row>64</xdr:row>
      <xdr:rowOff>22860</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3797300" y="109804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97790</xdr:rowOff>
    </xdr:from>
    <xdr:to>
      <xdr:col>15</xdr:col>
      <xdr:colOff>101600</xdr:colOff>
      <xdr:row>64</xdr:row>
      <xdr:rowOff>27940</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2857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148590</xdr:rowOff>
    </xdr:from>
    <xdr:to>
      <xdr:col>19</xdr:col>
      <xdr:colOff>177800</xdr:colOff>
      <xdr:row>64</xdr:row>
      <xdr:rowOff>7620</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908300" y="10949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69215</xdr:rowOff>
    </xdr:from>
    <xdr:to>
      <xdr:col>10</xdr:col>
      <xdr:colOff>165100</xdr:colOff>
      <xdr:row>63</xdr:row>
      <xdr:rowOff>170815</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968500" y="1087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120015</xdr:rowOff>
    </xdr:from>
    <xdr:to>
      <xdr:col>15</xdr:col>
      <xdr:colOff>50800</xdr:colOff>
      <xdr:row>63</xdr:row>
      <xdr:rowOff>148590</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2019300" y="1092136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44450</xdr:rowOff>
    </xdr:from>
    <xdr:to>
      <xdr:col>6</xdr:col>
      <xdr:colOff>38100</xdr:colOff>
      <xdr:row>63</xdr:row>
      <xdr:rowOff>146050</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079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95250</xdr:rowOff>
    </xdr:from>
    <xdr:to>
      <xdr:col>10</xdr:col>
      <xdr:colOff>114300</xdr:colOff>
      <xdr:row>63</xdr:row>
      <xdr:rowOff>120015</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1130300" y="1089660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113047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582044" y="10400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82567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705744" y="10369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34942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816744" y="1032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55897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927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49547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3582044"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19067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2705744"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161942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1816744" y="1096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137177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927744" y="1093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1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149667</xdr:rowOff>
    </xdr:from>
    <xdr:to>
      <xdr:col>54</xdr:col>
      <xdr:colOff>189865</xdr:colOff>
      <xdr:row>63</xdr:row>
      <xdr:rowOff>163586</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flipV="1">
          <a:off x="10476865" y="9579417"/>
          <a:ext cx="0" cy="1385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167413</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100-0000E5000000}"/>
            </a:ext>
          </a:extLst>
        </xdr:cNvPr>
        <xdr:cNvSpPr txBox="1"/>
      </xdr:nvSpPr>
      <xdr:spPr>
        <a:xfrm>
          <a:off x="10515600" y="1096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163586</xdr:rowOff>
    </xdr:from>
    <xdr:to>
      <xdr:col>55</xdr:col>
      <xdr:colOff>88900</xdr:colOff>
      <xdr:row>63</xdr:row>
      <xdr:rowOff>163586</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a:off x="10388600" y="10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96344</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100-0000E7000000}"/>
            </a:ext>
          </a:extLst>
        </xdr:cNvPr>
        <xdr:cNvSpPr txBox="1"/>
      </xdr:nvSpPr>
      <xdr:spPr>
        <a:xfrm>
          <a:off x="10515600" y="935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149667</xdr:rowOff>
    </xdr:from>
    <xdr:to>
      <xdr:col>55</xdr:col>
      <xdr:colOff>88900</xdr:colOff>
      <xdr:row>55</xdr:row>
      <xdr:rowOff>149667</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95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167918</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100-0000E9000000}"/>
            </a:ext>
          </a:extLst>
        </xdr:cNvPr>
        <xdr:cNvSpPr txBox="1"/>
      </xdr:nvSpPr>
      <xdr:spPr>
        <a:xfrm>
          <a:off x="10515600" y="10454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18041</xdr:rowOff>
    </xdr:from>
    <xdr:to>
      <xdr:col>55</xdr:col>
      <xdr:colOff>50800</xdr:colOff>
      <xdr:row>61</xdr:row>
      <xdr:rowOff>119641</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10426700" y="1047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30604</xdr:rowOff>
    </xdr:from>
    <xdr:to>
      <xdr:col>50</xdr:col>
      <xdr:colOff>165100</xdr:colOff>
      <xdr:row>61</xdr:row>
      <xdr:rowOff>132204</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9588500" y="1048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34472</xdr:rowOff>
    </xdr:from>
    <xdr:to>
      <xdr:col>46</xdr:col>
      <xdr:colOff>38100</xdr:colOff>
      <xdr:row>61</xdr:row>
      <xdr:rowOff>136072</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8699500" y="1049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70367</xdr:rowOff>
    </xdr:from>
    <xdr:to>
      <xdr:col>41</xdr:col>
      <xdr:colOff>101600</xdr:colOff>
      <xdr:row>62</xdr:row>
      <xdr:rowOff>517</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7810500" y="105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40210</xdr:rowOff>
    </xdr:from>
    <xdr:to>
      <xdr:col>36</xdr:col>
      <xdr:colOff>165100</xdr:colOff>
      <xdr:row>61</xdr:row>
      <xdr:rowOff>141810</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6921500" y="104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164884</xdr:rowOff>
    </xdr:from>
    <xdr:to>
      <xdr:col>55</xdr:col>
      <xdr:colOff>50800</xdr:colOff>
      <xdr:row>61</xdr:row>
      <xdr:rowOff>95034</xdr:rowOff>
    </xdr:to>
    <xdr:sp macro="" textlink="">
      <xdr:nvSpPr>
        <xdr:cNvPr id="244" name="楕円 243">
          <a:extLst>
            <a:ext uri="{FF2B5EF4-FFF2-40B4-BE49-F238E27FC236}">
              <a16:creationId xmlns:a16="http://schemas.microsoft.com/office/drawing/2014/main" id="{00000000-0008-0000-0100-0000F4000000}"/>
            </a:ext>
          </a:extLst>
        </xdr:cNvPr>
        <xdr:cNvSpPr/>
      </xdr:nvSpPr>
      <xdr:spPr>
        <a:xfrm>
          <a:off x="10426700" y="1045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16311</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100-0000F5000000}"/>
            </a:ext>
          </a:extLst>
        </xdr:cNvPr>
        <xdr:cNvSpPr txBox="1"/>
      </xdr:nvSpPr>
      <xdr:spPr>
        <a:xfrm>
          <a:off x="10515600" y="1030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1577</xdr:rowOff>
    </xdr:from>
    <xdr:to>
      <xdr:col>50</xdr:col>
      <xdr:colOff>165100</xdr:colOff>
      <xdr:row>61</xdr:row>
      <xdr:rowOff>103177</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9588500" y="1046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44234</xdr:rowOff>
    </xdr:from>
    <xdr:to>
      <xdr:col>55</xdr:col>
      <xdr:colOff>0</xdr:colOff>
      <xdr:row>61</xdr:row>
      <xdr:rowOff>52377</xdr:rowOff>
    </xdr:to>
    <xdr:cxnSp macro="">
      <xdr:nvCxnSpPr>
        <xdr:cNvPr id="247" name="直線コネクタ 246">
          <a:extLst>
            <a:ext uri="{FF2B5EF4-FFF2-40B4-BE49-F238E27FC236}">
              <a16:creationId xmlns:a16="http://schemas.microsoft.com/office/drawing/2014/main" id="{00000000-0008-0000-0100-0000F7000000}"/>
            </a:ext>
          </a:extLst>
        </xdr:cNvPr>
        <xdr:cNvCxnSpPr/>
      </xdr:nvCxnSpPr>
      <xdr:spPr>
        <a:xfrm flipV="1">
          <a:off x="9639300" y="10502684"/>
          <a:ext cx="838200" cy="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6659</xdr:rowOff>
    </xdr:from>
    <xdr:to>
      <xdr:col>46</xdr:col>
      <xdr:colOff>38100</xdr:colOff>
      <xdr:row>61</xdr:row>
      <xdr:rowOff>108259</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8699500" y="1046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52377</xdr:rowOff>
    </xdr:from>
    <xdr:to>
      <xdr:col>50</xdr:col>
      <xdr:colOff>114300</xdr:colOff>
      <xdr:row>61</xdr:row>
      <xdr:rowOff>57459</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8750300" y="10510827"/>
          <a:ext cx="889000" cy="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13427</xdr:rowOff>
    </xdr:from>
    <xdr:to>
      <xdr:col>41</xdr:col>
      <xdr:colOff>101600</xdr:colOff>
      <xdr:row>61</xdr:row>
      <xdr:rowOff>115027</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7810500" y="1047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57459</xdr:rowOff>
    </xdr:from>
    <xdr:to>
      <xdr:col>45</xdr:col>
      <xdr:colOff>177800</xdr:colOff>
      <xdr:row>61</xdr:row>
      <xdr:rowOff>64227</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7861300" y="10515909"/>
          <a:ext cx="889000" cy="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18800</xdr:rowOff>
    </xdr:from>
    <xdr:to>
      <xdr:col>36</xdr:col>
      <xdr:colOff>165100</xdr:colOff>
      <xdr:row>61</xdr:row>
      <xdr:rowOff>120400</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6921500" y="1047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64227</xdr:rowOff>
    </xdr:from>
    <xdr:to>
      <xdr:col>41</xdr:col>
      <xdr:colOff>50800</xdr:colOff>
      <xdr:row>61</xdr:row>
      <xdr:rowOff>69600</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6972300" y="10522677"/>
          <a:ext cx="889000" cy="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123331</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9327095" y="1058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127199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8450795" y="1058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163094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7561795" y="1062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132937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6672795" y="1059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119704</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9327095" y="10235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124786</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8450795" y="1024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131554</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7561795" y="10247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136927</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6672795" y="1025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00000000-0008-0000-0100-00001B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79248</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flipV="1">
          <a:off x="4634865" y="13280898"/>
          <a:ext cx="0"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00000000-0008-0000-0100-00001D01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25925</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00000000-0008-0000-0100-00001F010000}"/>
            </a:ext>
          </a:extLst>
        </xdr:cNvPr>
        <xdr:cNvSpPr txBox="1"/>
      </xdr:nvSpPr>
      <xdr:spPr>
        <a:xfrm>
          <a:off x="4673600" y="1305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79248</xdr:rowOff>
    </xdr:from>
    <xdr:to>
      <xdr:col>24</xdr:col>
      <xdr:colOff>152400</xdr:colOff>
      <xdr:row>77</xdr:row>
      <xdr:rowOff>79248</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a:off x="4546600" y="1328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83329</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00000000-0008-0000-0100-000021010000}"/>
            </a:ext>
          </a:extLst>
        </xdr:cNvPr>
        <xdr:cNvSpPr txBox="1"/>
      </xdr:nvSpPr>
      <xdr:spPr>
        <a:xfrm>
          <a:off x="4673600" y="13970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60452</xdr:rowOff>
    </xdr:from>
    <xdr:to>
      <xdr:col>24</xdr:col>
      <xdr:colOff>114300</xdr:colOff>
      <xdr:row>82</xdr:row>
      <xdr:rowOff>162052</xdr:rowOff>
    </xdr:to>
    <xdr:sp macro="" textlink="">
      <xdr:nvSpPr>
        <xdr:cNvPr id="290" name="フローチャート: 判断 289">
          <a:extLst>
            <a:ext uri="{FF2B5EF4-FFF2-40B4-BE49-F238E27FC236}">
              <a16:creationId xmlns:a16="http://schemas.microsoft.com/office/drawing/2014/main" id="{00000000-0008-0000-0100-000022010000}"/>
            </a:ext>
          </a:extLst>
        </xdr:cNvPr>
        <xdr:cNvSpPr/>
      </xdr:nvSpPr>
      <xdr:spPr>
        <a:xfrm>
          <a:off x="4584700" y="1411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5587</xdr:rowOff>
    </xdr:from>
    <xdr:to>
      <xdr:col>20</xdr:col>
      <xdr:colOff>38100</xdr:colOff>
      <xdr:row>82</xdr:row>
      <xdr:rowOff>107187</xdr:rowOff>
    </xdr:to>
    <xdr:sp macro="" textlink="">
      <xdr:nvSpPr>
        <xdr:cNvPr id="291" name="フローチャート: 判断 290">
          <a:extLst>
            <a:ext uri="{FF2B5EF4-FFF2-40B4-BE49-F238E27FC236}">
              <a16:creationId xmlns:a16="http://schemas.microsoft.com/office/drawing/2014/main" id="{00000000-0008-0000-0100-000023010000}"/>
            </a:ext>
          </a:extLst>
        </xdr:cNvPr>
        <xdr:cNvSpPr/>
      </xdr:nvSpPr>
      <xdr:spPr>
        <a:xfrm>
          <a:off x="3746500" y="1406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156463</xdr:rowOff>
    </xdr:from>
    <xdr:to>
      <xdr:col>15</xdr:col>
      <xdr:colOff>101600</xdr:colOff>
      <xdr:row>82</xdr:row>
      <xdr:rowOff>86613</xdr:rowOff>
    </xdr:to>
    <xdr:sp macro="" textlink="">
      <xdr:nvSpPr>
        <xdr:cNvPr id="292" name="フローチャート: 判断 291">
          <a:extLst>
            <a:ext uri="{FF2B5EF4-FFF2-40B4-BE49-F238E27FC236}">
              <a16:creationId xmlns:a16="http://schemas.microsoft.com/office/drawing/2014/main" id="{00000000-0008-0000-0100-000024010000}"/>
            </a:ext>
          </a:extLst>
        </xdr:cNvPr>
        <xdr:cNvSpPr/>
      </xdr:nvSpPr>
      <xdr:spPr>
        <a:xfrm>
          <a:off x="2857500" y="1404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117602</xdr:rowOff>
    </xdr:from>
    <xdr:to>
      <xdr:col>10</xdr:col>
      <xdr:colOff>165100</xdr:colOff>
      <xdr:row>82</xdr:row>
      <xdr:rowOff>47752</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1968500" y="1400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1079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100-000027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100-000028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100-000029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97028</xdr:rowOff>
    </xdr:from>
    <xdr:to>
      <xdr:col>24</xdr:col>
      <xdr:colOff>114300</xdr:colOff>
      <xdr:row>84</xdr:row>
      <xdr:rowOff>27178</xdr:rowOff>
    </xdr:to>
    <xdr:sp macro="" textlink="">
      <xdr:nvSpPr>
        <xdr:cNvPr id="300" name="楕円 299">
          <a:extLst>
            <a:ext uri="{FF2B5EF4-FFF2-40B4-BE49-F238E27FC236}">
              <a16:creationId xmlns:a16="http://schemas.microsoft.com/office/drawing/2014/main" id="{00000000-0008-0000-0100-00002C010000}"/>
            </a:ext>
          </a:extLst>
        </xdr:cNvPr>
        <xdr:cNvSpPr/>
      </xdr:nvSpPr>
      <xdr:spPr>
        <a:xfrm>
          <a:off x="4584700" y="1432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75455</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00000000-0008-0000-0100-00002D010000}"/>
            </a:ext>
          </a:extLst>
        </xdr:cNvPr>
        <xdr:cNvSpPr txBox="1"/>
      </xdr:nvSpPr>
      <xdr:spPr>
        <a:xfrm>
          <a:off x="4673600" y="1430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55880</xdr:rowOff>
    </xdr:from>
    <xdr:to>
      <xdr:col>20</xdr:col>
      <xdr:colOff>38100</xdr:colOff>
      <xdr:row>83</xdr:row>
      <xdr:rowOff>157480</xdr:rowOff>
    </xdr:to>
    <xdr:sp macro="" textlink="">
      <xdr:nvSpPr>
        <xdr:cNvPr id="302" name="楕円 301">
          <a:extLst>
            <a:ext uri="{FF2B5EF4-FFF2-40B4-BE49-F238E27FC236}">
              <a16:creationId xmlns:a16="http://schemas.microsoft.com/office/drawing/2014/main" id="{00000000-0008-0000-0100-00002E010000}"/>
            </a:ext>
          </a:extLst>
        </xdr:cNvPr>
        <xdr:cNvSpPr/>
      </xdr:nvSpPr>
      <xdr:spPr>
        <a:xfrm>
          <a:off x="3746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106680</xdr:rowOff>
    </xdr:from>
    <xdr:to>
      <xdr:col>24</xdr:col>
      <xdr:colOff>63500</xdr:colOff>
      <xdr:row>83</xdr:row>
      <xdr:rowOff>147828</xdr:rowOff>
    </xdr:to>
    <xdr:cxnSp macro="">
      <xdr:nvCxnSpPr>
        <xdr:cNvPr id="303" name="直線コネクタ 302">
          <a:extLst>
            <a:ext uri="{FF2B5EF4-FFF2-40B4-BE49-F238E27FC236}">
              <a16:creationId xmlns:a16="http://schemas.microsoft.com/office/drawing/2014/main" id="{00000000-0008-0000-0100-00002F010000}"/>
            </a:ext>
          </a:extLst>
        </xdr:cNvPr>
        <xdr:cNvCxnSpPr/>
      </xdr:nvCxnSpPr>
      <xdr:spPr>
        <a:xfrm>
          <a:off x="3797300" y="1433703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12446</xdr:rowOff>
    </xdr:from>
    <xdr:to>
      <xdr:col>15</xdr:col>
      <xdr:colOff>101600</xdr:colOff>
      <xdr:row>83</xdr:row>
      <xdr:rowOff>114046</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2857500" y="1424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63246</xdr:rowOff>
    </xdr:from>
    <xdr:to>
      <xdr:col>19</xdr:col>
      <xdr:colOff>177800</xdr:colOff>
      <xdr:row>83</xdr:row>
      <xdr:rowOff>106680</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2908300" y="1429359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145035</xdr:rowOff>
    </xdr:from>
    <xdr:to>
      <xdr:col>10</xdr:col>
      <xdr:colOff>165100</xdr:colOff>
      <xdr:row>83</xdr:row>
      <xdr:rowOff>75185</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1968500" y="142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24385</xdr:rowOff>
    </xdr:from>
    <xdr:to>
      <xdr:col>15</xdr:col>
      <xdr:colOff>50800</xdr:colOff>
      <xdr:row>83</xdr:row>
      <xdr:rowOff>63246</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2019300" y="14254735"/>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94742</xdr:rowOff>
    </xdr:from>
    <xdr:to>
      <xdr:col>6</xdr:col>
      <xdr:colOff>38100</xdr:colOff>
      <xdr:row>83</xdr:row>
      <xdr:rowOff>24892</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1079500" y="1415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145542</xdr:rowOff>
    </xdr:from>
    <xdr:to>
      <xdr:col>10</xdr:col>
      <xdr:colOff>114300</xdr:colOff>
      <xdr:row>83</xdr:row>
      <xdr:rowOff>24385</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1130300" y="14204442"/>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123714</xdr:rowOff>
    </xdr:from>
    <xdr:ext cx="405111" cy="259045"/>
    <xdr:sp macro="" textlink="">
      <xdr:nvSpPr>
        <xdr:cNvPr id="310" name="n_1aveValue【公営住宅】&#10;有形固定資産減価償却率">
          <a:extLst>
            <a:ext uri="{FF2B5EF4-FFF2-40B4-BE49-F238E27FC236}">
              <a16:creationId xmlns:a16="http://schemas.microsoft.com/office/drawing/2014/main" id="{00000000-0008-0000-0100-000036010000}"/>
            </a:ext>
          </a:extLst>
        </xdr:cNvPr>
        <xdr:cNvSpPr txBox="1"/>
      </xdr:nvSpPr>
      <xdr:spPr>
        <a:xfrm>
          <a:off x="3582044" y="13839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103140</xdr:rowOff>
    </xdr:from>
    <xdr:ext cx="405111" cy="259045"/>
    <xdr:sp macro="" textlink="">
      <xdr:nvSpPr>
        <xdr:cNvPr id="311" name="n_2aveValue【公営住宅】&#10;有形固定資産減価償却率">
          <a:extLst>
            <a:ext uri="{FF2B5EF4-FFF2-40B4-BE49-F238E27FC236}">
              <a16:creationId xmlns:a16="http://schemas.microsoft.com/office/drawing/2014/main" id="{00000000-0008-0000-0100-000037010000}"/>
            </a:ext>
          </a:extLst>
        </xdr:cNvPr>
        <xdr:cNvSpPr txBox="1"/>
      </xdr:nvSpPr>
      <xdr:spPr>
        <a:xfrm>
          <a:off x="2705744" y="138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64279</xdr:rowOff>
    </xdr:from>
    <xdr:ext cx="405111" cy="259045"/>
    <xdr:sp macro="" textlink="">
      <xdr:nvSpPr>
        <xdr:cNvPr id="312" name="n_3aveValue【公営住宅】&#10;有形固定資産減価償却率">
          <a:extLst>
            <a:ext uri="{FF2B5EF4-FFF2-40B4-BE49-F238E27FC236}">
              <a16:creationId xmlns:a16="http://schemas.microsoft.com/office/drawing/2014/main" id="{00000000-0008-0000-0100-000038010000}"/>
            </a:ext>
          </a:extLst>
        </xdr:cNvPr>
        <xdr:cNvSpPr txBox="1"/>
      </xdr:nvSpPr>
      <xdr:spPr>
        <a:xfrm>
          <a:off x="1816744" y="1378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25416</xdr:rowOff>
    </xdr:from>
    <xdr:ext cx="405111" cy="259045"/>
    <xdr:sp macro="" textlink="">
      <xdr:nvSpPr>
        <xdr:cNvPr id="313" name="n_4aveValue【公営住宅】&#10;有形固定資産減価償却率">
          <a:extLst>
            <a:ext uri="{FF2B5EF4-FFF2-40B4-BE49-F238E27FC236}">
              <a16:creationId xmlns:a16="http://schemas.microsoft.com/office/drawing/2014/main" id="{00000000-0008-0000-0100-000039010000}"/>
            </a:ext>
          </a:extLst>
        </xdr:cNvPr>
        <xdr:cNvSpPr txBox="1"/>
      </xdr:nvSpPr>
      <xdr:spPr>
        <a:xfrm>
          <a:off x="927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148607</xdr:rowOff>
    </xdr:from>
    <xdr:ext cx="405111" cy="259045"/>
    <xdr:sp macro="" textlink="">
      <xdr:nvSpPr>
        <xdr:cNvPr id="314" name="n_1mainValue【公営住宅】&#10;有形固定資産減価償却率">
          <a:extLst>
            <a:ext uri="{FF2B5EF4-FFF2-40B4-BE49-F238E27FC236}">
              <a16:creationId xmlns:a16="http://schemas.microsoft.com/office/drawing/2014/main" id="{00000000-0008-0000-0100-00003A010000}"/>
            </a:ext>
          </a:extLst>
        </xdr:cNvPr>
        <xdr:cNvSpPr txBox="1"/>
      </xdr:nvSpPr>
      <xdr:spPr>
        <a:xfrm>
          <a:off x="35820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105173</xdr:rowOff>
    </xdr:from>
    <xdr:ext cx="405111" cy="259045"/>
    <xdr:sp macro="" textlink="">
      <xdr:nvSpPr>
        <xdr:cNvPr id="315" name="n_2mainValue【公営住宅】&#10;有形固定資産減価償却率">
          <a:extLst>
            <a:ext uri="{FF2B5EF4-FFF2-40B4-BE49-F238E27FC236}">
              <a16:creationId xmlns:a16="http://schemas.microsoft.com/office/drawing/2014/main" id="{00000000-0008-0000-0100-00003B010000}"/>
            </a:ext>
          </a:extLst>
        </xdr:cNvPr>
        <xdr:cNvSpPr txBox="1"/>
      </xdr:nvSpPr>
      <xdr:spPr>
        <a:xfrm>
          <a:off x="2705744" y="1433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66312</xdr:rowOff>
    </xdr:from>
    <xdr:ext cx="405111" cy="259045"/>
    <xdr:sp macro="" textlink="">
      <xdr:nvSpPr>
        <xdr:cNvPr id="316" name="n_3mainValue【公営住宅】&#10;有形固定資産減価償却率">
          <a:extLst>
            <a:ext uri="{FF2B5EF4-FFF2-40B4-BE49-F238E27FC236}">
              <a16:creationId xmlns:a16="http://schemas.microsoft.com/office/drawing/2014/main" id="{00000000-0008-0000-0100-00003C010000}"/>
            </a:ext>
          </a:extLst>
        </xdr:cNvPr>
        <xdr:cNvSpPr txBox="1"/>
      </xdr:nvSpPr>
      <xdr:spPr>
        <a:xfrm>
          <a:off x="1816744" y="1429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16019</xdr:rowOff>
    </xdr:from>
    <xdr:ext cx="405111" cy="259045"/>
    <xdr:sp macro="" textlink="">
      <xdr:nvSpPr>
        <xdr:cNvPr id="317" name="n_4mainValue【公営住宅】&#10;有形固定資産減価償却率">
          <a:extLst>
            <a:ext uri="{FF2B5EF4-FFF2-40B4-BE49-F238E27FC236}">
              <a16:creationId xmlns:a16="http://schemas.microsoft.com/office/drawing/2014/main" id="{00000000-0008-0000-0100-00003D010000}"/>
            </a:ext>
          </a:extLst>
        </xdr:cNvPr>
        <xdr:cNvSpPr txBox="1"/>
      </xdr:nvSpPr>
      <xdr:spPr>
        <a:xfrm>
          <a:off x="927744" y="1424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0000000-0008-0000-0100-00003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0000000-0008-0000-0100-00003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0000000-0008-0000-0100-000046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0000000-0008-0000-0100-000047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a:extLst>
            <a:ext uri="{FF2B5EF4-FFF2-40B4-BE49-F238E27FC236}">
              <a16:creationId xmlns:a16="http://schemas.microsoft.com/office/drawing/2014/main" id="{00000000-0008-0000-0100-000048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00000000-0008-0000-0100-000050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99822</xdr:rowOff>
    </xdr:from>
    <xdr:to>
      <xdr:col>54</xdr:col>
      <xdr:colOff>189865</xdr:colOff>
      <xdr:row>85</xdr:row>
      <xdr:rowOff>83820</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flipV="1">
          <a:off x="10476865" y="1347292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38" name="【公営住宅】&#10;一人当たり面積最小値テキスト">
          <a:extLst>
            <a:ext uri="{FF2B5EF4-FFF2-40B4-BE49-F238E27FC236}">
              <a16:creationId xmlns:a16="http://schemas.microsoft.com/office/drawing/2014/main" id="{00000000-0008-0000-0100-000052010000}"/>
            </a:ext>
          </a:extLst>
        </xdr:cNvPr>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46499</xdr:rowOff>
    </xdr:from>
    <xdr:ext cx="469744" cy="259045"/>
    <xdr:sp macro="" textlink="">
      <xdr:nvSpPr>
        <xdr:cNvPr id="340" name="【公営住宅】&#10;一人当たり面積最大値テキスト">
          <a:extLst>
            <a:ext uri="{FF2B5EF4-FFF2-40B4-BE49-F238E27FC236}">
              <a16:creationId xmlns:a16="http://schemas.microsoft.com/office/drawing/2014/main" id="{00000000-0008-0000-0100-000054010000}"/>
            </a:ext>
          </a:extLst>
        </xdr:cNvPr>
        <xdr:cNvSpPr txBox="1"/>
      </xdr:nvSpPr>
      <xdr:spPr>
        <a:xfrm>
          <a:off x="10515600" y="1324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99822</xdr:rowOff>
    </xdr:from>
    <xdr:to>
      <xdr:col>55</xdr:col>
      <xdr:colOff>88900</xdr:colOff>
      <xdr:row>78</xdr:row>
      <xdr:rowOff>99822</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10388600" y="1347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79455</xdr:rowOff>
    </xdr:from>
    <xdr:ext cx="469744" cy="259045"/>
    <xdr:sp macro="" textlink="">
      <xdr:nvSpPr>
        <xdr:cNvPr id="342" name="【公営住宅】&#10;一人当たり面積平均値テキスト">
          <a:extLst>
            <a:ext uri="{FF2B5EF4-FFF2-40B4-BE49-F238E27FC236}">
              <a16:creationId xmlns:a16="http://schemas.microsoft.com/office/drawing/2014/main" id="{00000000-0008-0000-0100-000056010000}"/>
            </a:ext>
          </a:extLst>
        </xdr:cNvPr>
        <xdr:cNvSpPr txBox="1"/>
      </xdr:nvSpPr>
      <xdr:spPr>
        <a:xfrm>
          <a:off x="10515600" y="14309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101028</xdr:rowOff>
    </xdr:from>
    <xdr:to>
      <xdr:col>55</xdr:col>
      <xdr:colOff>50800</xdr:colOff>
      <xdr:row>84</xdr:row>
      <xdr:rowOff>31178</xdr:rowOff>
    </xdr:to>
    <xdr:sp macro="" textlink="">
      <xdr:nvSpPr>
        <xdr:cNvPr id="343" name="フローチャート: 判断 342">
          <a:extLst>
            <a:ext uri="{FF2B5EF4-FFF2-40B4-BE49-F238E27FC236}">
              <a16:creationId xmlns:a16="http://schemas.microsoft.com/office/drawing/2014/main" id="{00000000-0008-0000-0100-000057010000}"/>
            </a:ext>
          </a:extLst>
        </xdr:cNvPr>
        <xdr:cNvSpPr/>
      </xdr:nvSpPr>
      <xdr:spPr>
        <a:xfrm>
          <a:off x="10426700" y="1433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94742</xdr:rowOff>
    </xdr:from>
    <xdr:to>
      <xdr:col>50</xdr:col>
      <xdr:colOff>165100</xdr:colOff>
      <xdr:row>84</xdr:row>
      <xdr:rowOff>24892</xdr:rowOff>
    </xdr:to>
    <xdr:sp macro="" textlink="">
      <xdr:nvSpPr>
        <xdr:cNvPr id="344" name="フローチャート: 判断 343">
          <a:extLst>
            <a:ext uri="{FF2B5EF4-FFF2-40B4-BE49-F238E27FC236}">
              <a16:creationId xmlns:a16="http://schemas.microsoft.com/office/drawing/2014/main" id="{00000000-0008-0000-0100-000058010000}"/>
            </a:ext>
          </a:extLst>
        </xdr:cNvPr>
        <xdr:cNvSpPr/>
      </xdr:nvSpPr>
      <xdr:spPr>
        <a:xfrm>
          <a:off x="9588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99885</xdr:rowOff>
    </xdr:from>
    <xdr:to>
      <xdr:col>46</xdr:col>
      <xdr:colOff>38100</xdr:colOff>
      <xdr:row>84</xdr:row>
      <xdr:rowOff>30035</xdr:rowOff>
    </xdr:to>
    <xdr:sp macro="" textlink="">
      <xdr:nvSpPr>
        <xdr:cNvPr id="345" name="フローチャート: 判断 344">
          <a:extLst>
            <a:ext uri="{FF2B5EF4-FFF2-40B4-BE49-F238E27FC236}">
              <a16:creationId xmlns:a16="http://schemas.microsoft.com/office/drawing/2014/main" id="{00000000-0008-0000-0100-000059010000}"/>
            </a:ext>
          </a:extLst>
        </xdr:cNvPr>
        <xdr:cNvSpPr/>
      </xdr:nvSpPr>
      <xdr:spPr>
        <a:xfrm>
          <a:off x="8699500" y="1433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115315</xdr:rowOff>
    </xdr:from>
    <xdr:to>
      <xdr:col>41</xdr:col>
      <xdr:colOff>101600</xdr:colOff>
      <xdr:row>84</xdr:row>
      <xdr:rowOff>45465</xdr:rowOff>
    </xdr:to>
    <xdr:sp macro="" textlink="">
      <xdr:nvSpPr>
        <xdr:cNvPr id="346" name="フローチャート: 判断 345">
          <a:extLst>
            <a:ext uri="{FF2B5EF4-FFF2-40B4-BE49-F238E27FC236}">
              <a16:creationId xmlns:a16="http://schemas.microsoft.com/office/drawing/2014/main" id="{00000000-0008-0000-0100-00005A010000}"/>
            </a:ext>
          </a:extLst>
        </xdr:cNvPr>
        <xdr:cNvSpPr/>
      </xdr:nvSpPr>
      <xdr:spPr>
        <a:xfrm>
          <a:off x="78105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87885</xdr:rowOff>
    </xdr:from>
    <xdr:to>
      <xdr:col>36</xdr:col>
      <xdr:colOff>165100</xdr:colOff>
      <xdr:row>84</xdr:row>
      <xdr:rowOff>18035</xdr:rowOff>
    </xdr:to>
    <xdr:sp macro="" textlink="">
      <xdr:nvSpPr>
        <xdr:cNvPr id="347" name="フローチャート: 判断 346">
          <a:extLst>
            <a:ext uri="{FF2B5EF4-FFF2-40B4-BE49-F238E27FC236}">
              <a16:creationId xmlns:a16="http://schemas.microsoft.com/office/drawing/2014/main" id="{00000000-0008-0000-0100-00005B010000}"/>
            </a:ext>
          </a:extLst>
        </xdr:cNvPr>
        <xdr:cNvSpPr/>
      </xdr:nvSpPr>
      <xdr:spPr>
        <a:xfrm>
          <a:off x="6921500" y="143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100-00005C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100-00005D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100-00005E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100-00005F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20447</xdr:rowOff>
    </xdr:from>
    <xdr:to>
      <xdr:col>55</xdr:col>
      <xdr:colOff>50800</xdr:colOff>
      <xdr:row>81</xdr:row>
      <xdr:rowOff>122047</xdr:rowOff>
    </xdr:to>
    <xdr:sp macro="" textlink="">
      <xdr:nvSpPr>
        <xdr:cNvPr id="353" name="楕円 352">
          <a:extLst>
            <a:ext uri="{FF2B5EF4-FFF2-40B4-BE49-F238E27FC236}">
              <a16:creationId xmlns:a16="http://schemas.microsoft.com/office/drawing/2014/main" id="{00000000-0008-0000-0100-000061010000}"/>
            </a:ext>
          </a:extLst>
        </xdr:cNvPr>
        <xdr:cNvSpPr/>
      </xdr:nvSpPr>
      <xdr:spPr>
        <a:xfrm>
          <a:off x="10426700" y="1390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43324</xdr:rowOff>
    </xdr:from>
    <xdr:ext cx="469744" cy="259045"/>
    <xdr:sp macro="" textlink="">
      <xdr:nvSpPr>
        <xdr:cNvPr id="354" name="【公営住宅】&#10;一人当たり面積該当値テキスト">
          <a:extLst>
            <a:ext uri="{FF2B5EF4-FFF2-40B4-BE49-F238E27FC236}">
              <a16:creationId xmlns:a16="http://schemas.microsoft.com/office/drawing/2014/main" id="{00000000-0008-0000-0100-000062010000}"/>
            </a:ext>
          </a:extLst>
        </xdr:cNvPr>
        <xdr:cNvSpPr txBox="1"/>
      </xdr:nvSpPr>
      <xdr:spPr>
        <a:xfrm>
          <a:off x="10515600" y="1375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25591</xdr:rowOff>
    </xdr:from>
    <xdr:to>
      <xdr:col>50</xdr:col>
      <xdr:colOff>165100</xdr:colOff>
      <xdr:row>81</xdr:row>
      <xdr:rowOff>127191</xdr:rowOff>
    </xdr:to>
    <xdr:sp macro="" textlink="">
      <xdr:nvSpPr>
        <xdr:cNvPr id="355" name="楕円 354">
          <a:extLst>
            <a:ext uri="{FF2B5EF4-FFF2-40B4-BE49-F238E27FC236}">
              <a16:creationId xmlns:a16="http://schemas.microsoft.com/office/drawing/2014/main" id="{00000000-0008-0000-0100-000063010000}"/>
            </a:ext>
          </a:extLst>
        </xdr:cNvPr>
        <xdr:cNvSpPr/>
      </xdr:nvSpPr>
      <xdr:spPr>
        <a:xfrm>
          <a:off x="9588500" y="1391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71247</xdr:rowOff>
    </xdr:from>
    <xdr:to>
      <xdr:col>55</xdr:col>
      <xdr:colOff>0</xdr:colOff>
      <xdr:row>81</xdr:row>
      <xdr:rowOff>76391</xdr:rowOff>
    </xdr:to>
    <xdr:cxnSp macro="">
      <xdr:nvCxnSpPr>
        <xdr:cNvPr id="356" name="直線コネクタ 355">
          <a:extLst>
            <a:ext uri="{FF2B5EF4-FFF2-40B4-BE49-F238E27FC236}">
              <a16:creationId xmlns:a16="http://schemas.microsoft.com/office/drawing/2014/main" id="{00000000-0008-0000-0100-000064010000}"/>
            </a:ext>
          </a:extLst>
        </xdr:cNvPr>
        <xdr:cNvCxnSpPr/>
      </xdr:nvCxnSpPr>
      <xdr:spPr>
        <a:xfrm flipV="1">
          <a:off x="9639300" y="13958697"/>
          <a:ext cx="8382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33592</xdr:rowOff>
    </xdr:from>
    <xdr:to>
      <xdr:col>46</xdr:col>
      <xdr:colOff>38100</xdr:colOff>
      <xdr:row>81</xdr:row>
      <xdr:rowOff>135192</xdr:rowOff>
    </xdr:to>
    <xdr:sp macro="" textlink="">
      <xdr:nvSpPr>
        <xdr:cNvPr id="357" name="楕円 356">
          <a:extLst>
            <a:ext uri="{FF2B5EF4-FFF2-40B4-BE49-F238E27FC236}">
              <a16:creationId xmlns:a16="http://schemas.microsoft.com/office/drawing/2014/main" id="{00000000-0008-0000-0100-000065010000}"/>
            </a:ext>
          </a:extLst>
        </xdr:cNvPr>
        <xdr:cNvSpPr/>
      </xdr:nvSpPr>
      <xdr:spPr>
        <a:xfrm>
          <a:off x="8699500" y="1392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76391</xdr:rowOff>
    </xdr:from>
    <xdr:to>
      <xdr:col>50</xdr:col>
      <xdr:colOff>114300</xdr:colOff>
      <xdr:row>81</xdr:row>
      <xdr:rowOff>84392</xdr:rowOff>
    </xdr:to>
    <xdr:cxnSp macro="">
      <xdr:nvCxnSpPr>
        <xdr:cNvPr id="358" name="直線コネクタ 357">
          <a:extLst>
            <a:ext uri="{FF2B5EF4-FFF2-40B4-BE49-F238E27FC236}">
              <a16:creationId xmlns:a16="http://schemas.microsoft.com/office/drawing/2014/main" id="{00000000-0008-0000-0100-000066010000}"/>
            </a:ext>
          </a:extLst>
        </xdr:cNvPr>
        <xdr:cNvCxnSpPr/>
      </xdr:nvCxnSpPr>
      <xdr:spPr>
        <a:xfrm flipV="1">
          <a:off x="8750300" y="13963841"/>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41593</xdr:rowOff>
    </xdr:from>
    <xdr:to>
      <xdr:col>41</xdr:col>
      <xdr:colOff>101600</xdr:colOff>
      <xdr:row>81</xdr:row>
      <xdr:rowOff>143193</xdr:rowOff>
    </xdr:to>
    <xdr:sp macro="" textlink="">
      <xdr:nvSpPr>
        <xdr:cNvPr id="359" name="楕円 358">
          <a:extLst>
            <a:ext uri="{FF2B5EF4-FFF2-40B4-BE49-F238E27FC236}">
              <a16:creationId xmlns:a16="http://schemas.microsoft.com/office/drawing/2014/main" id="{00000000-0008-0000-0100-000067010000}"/>
            </a:ext>
          </a:extLst>
        </xdr:cNvPr>
        <xdr:cNvSpPr/>
      </xdr:nvSpPr>
      <xdr:spPr>
        <a:xfrm>
          <a:off x="7810500" y="1392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84392</xdr:rowOff>
    </xdr:from>
    <xdr:to>
      <xdr:col>45</xdr:col>
      <xdr:colOff>177800</xdr:colOff>
      <xdr:row>81</xdr:row>
      <xdr:rowOff>92393</xdr:rowOff>
    </xdr:to>
    <xdr:cxnSp macro="">
      <xdr:nvCxnSpPr>
        <xdr:cNvPr id="360" name="直線コネクタ 359">
          <a:extLst>
            <a:ext uri="{FF2B5EF4-FFF2-40B4-BE49-F238E27FC236}">
              <a16:creationId xmlns:a16="http://schemas.microsoft.com/office/drawing/2014/main" id="{00000000-0008-0000-0100-000068010000}"/>
            </a:ext>
          </a:extLst>
        </xdr:cNvPr>
        <xdr:cNvCxnSpPr/>
      </xdr:nvCxnSpPr>
      <xdr:spPr>
        <a:xfrm flipV="1">
          <a:off x="7861300" y="13971842"/>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47307</xdr:rowOff>
    </xdr:from>
    <xdr:to>
      <xdr:col>36</xdr:col>
      <xdr:colOff>165100</xdr:colOff>
      <xdr:row>81</xdr:row>
      <xdr:rowOff>148907</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6921500" y="1393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92393</xdr:rowOff>
    </xdr:from>
    <xdr:to>
      <xdr:col>41</xdr:col>
      <xdr:colOff>50800</xdr:colOff>
      <xdr:row>81</xdr:row>
      <xdr:rowOff>98107</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flipV="1">
          <a:off x="6972300" y="13979843"/>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16019</xdr:rowOff>
    </xdr:from>
    <xdr:ext cx="469744" cy="259045"/>
    <xdr:sp macro="" textlink="">
      <xdr:nvSpPr>
        <xdr:cNvPr id="363" name="n_1aveValue【公営住宅】&#10;一人当たり面積">
          <a:extLst>
            <a:ext uri="{FF2B5EF4-FFF2-40B4-BE49-F238E27FC236}">
              <a16:creationId xmlns:a16="http://schemas.microsoft.com/office/drawing/2014/main" id="{00000000-0008-0000-0100-00006B010000}"/>
            </a:ext>
          </a:extLst>
        </xdr:cNvPr>
        <xdr:cNvSpPr txBox="1"/>
      </xdr:nvSpPr>
      <xdr:spPr>
        <a:xfrm>
          <a:off x="9391727" y="1441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21162</xdr:rowOff>
    </xdr:from>
    <xdr:ext cx="469744" cy="259045"/>
    <xdr:sp macro="" textlink="">
      <xdr:nvSpPr>
        <xdr:cNvPr id="364" name="n_2aveValue【公営住宅】&#10;一人当たり面積">
          <a:extLst>
            <a:ext uri="{FF2B5EF4-FFF2-40B4-BE49-F238E27FC236}">
              <a16:creationId xmlns:a16="http://schemas.microsoft.com/office/drawing/2014/main" id="{00000000-0008-0000-0100-00006C010000}"/>
            </a:ext>
          </a:extLst>
        </xdr:cNvPr>
        <xdr:cNvSpPr txBox="1"/>
      </xdr:nvSpPr>
      <xdr:spPr>
        <a:xfrm>
          <a:off x="8515427" y="1442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36592</xdr:rowOff>
    </xdr:from>
    <xdr:ext cx="469744" cy="259045"/>
    <xdr:sp macro="" textlink="">
      <xdr:nvSpPr>
        <xdr:cNvPr id="365" name="n_3aveValue【公営住宅】&#10;一人当たり面積">
          <a:extLst>
            <a:ext uri="{FF2B5EF4-FFF2-40B4-BE49-F238E27FC236}">
              <a16:creationId xmlns:a16="http://schemas.microsoft.com/office/drawing/2014/main" id="{00000000-0008-0000-0100-00006D010000}"/>
            </a:ext>
          </a:extLst>
        </xdr:cNvPr>
        <xdr:cNvSpPr txBox="1"/>
      </xdr:nvSpPr>
      <xdr:spPr>
        <a:xfrm>
          <a:off x="7626427" y="1443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9162</xdr:rowOff>
    </xdr:from>
    <xdr:ext cx="469744" cy="259045"/>
    <xdr:sp macro="" textlink="">
      <xdr:nvSpPr>
        <xdr:cNvPr id="366" name="n_4aveValue【公営住宅】&#10;一人当たり面積">
          <a:extLst>
            <a:ext uri="{FF2B5EF4-FFF2-40B4-BE49-F238E27FC236}">
              <a16:creationId xmlns:a16="http://schemas.microsoft.com/office/drawing/2014/main" id="{00000000-0008-0000-0100-00006E010000}"/>
            </a:ext>
          </a:extLst>
        </xdr:cNvPr>
        <xdr:cNvSpPr txBox="1"/>
      </xdr:nvSpPr>
      <xdr:spPr>
        <a:xfrm>
          <a:off x="6737427" y="1441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143718</xdr:rowOff>
    </xdr:from>
    <xdr:ext cx="469744" cy="259045"/>
    <xdr:sp macro="" textlink="">
      <xdr:nvSpPr>
        <xdr:cNvPr id="367" name="n_1mainValue【公営住宅】&#10;一人当たり面積">
          <a:extLst>
            <a:ext uri="{FF2B5EF4-FFF2-40B4-BE49-F238E27FC236}">
              <a16:creationId xmlns:a16="http://schemas.microsoft.com/office/drawing/2014/main" id="{00000000-0008-0000-0100-00006F010000}"/>
            </a:ext>
          </a:extLst>
        </xdr:cNvPr>
        <xdr:cNvSpPr txBox="1"/>
      </xdr:nvSpPr>
      <xdr:spPr>
        <a:xfrm>
          <a:off x="9391727" y="13688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151719</xdr:rowOff>
    </xdr:from>
    <xdr:ext cx="469744" cy="259045"/>
    <xdr:sp macro="" textlink="">
      <xdr:nvSpPr>
        <xdr:cNvPr id="368" name="n_2mainValue【公営住宅】&#10;一人当たり面積">
          <a:extLst>
            <a:ext uri="{FF2B5EF4-FFF2-40B4-BE49-F238E27FC236}">
              <a16:creationId xmlns:a16="http://schemas.microsoft.com/office/drawing/2014/main" id="{00000000-0008-0000-0100-000070010000}"/>
            </a:ext>
          </a:extLst>
        </xdr:cNvPr>
        <xdr:cNvSpPr txBox="1"/>
      </xdr:nvSpPr>
      <xdr:spPr>
        <a:xfrm>
          <a:off x="8515427" y="13696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159720</xdr:rowOff>
    </xdr:from>
    <xdr:ext cx="469744" cy="259045"/>
    <xdr:sp macro="" textlink="">
      <xdr:nvSpPr>
        <xdr:cNvPr id="369" name="n_3mainValue【公営住宅】&#10;一人当たり面積">
          <a:extLst>
            <a:ext uri="{FF2B5EF4-FFF2-40B4-BE49-F238E27FC236}">
              <a16:creationId xmlns:a16="http://schemas.microsoft.com/office/drawing/2014/main" id="{00000000-0008-0000-0100-000071010000}"/>
            </a:ext>
          </a:extLst>
        </xdr:cNvPr>
        <xdr:cNvSpPr txBox="1"/>
      </xdr:nvSpPr>
      <xdr:spPr>
        <a:xfrm>
          <a:off x="7626427" y="1370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165434</xdr:rowOff>
    </xdr:from>
    <xdr:ext cx="469744" cy="259045"/>
    <xdr:sp macro="" textlink="">
      <xdr:nvSpPr>
        <xdr:cNvPr id="370" name="n_4mainValue【公営住宅】&#10;一人当たり面積">
          <a:extLst>
            <a:ext uri="{FF2B5EF4-FFF2-40B4-BE49-F238E27FC236}">
              <a16:creationId xmlns:a16="http://schemas.microsoft.com/office/drawing/2014/main" id="{00000000-0008-0000-0100-000072010000}"/>
            </a:ext>
          </a:extLst>
        </xdr:cNvPr>
        <xdr:cNvSpPr txBox="1"/>
      </xdr:nvSpPr>
      <xdr:spPr>
        <a:xfrm>
          <a:off x="6737427" y="1370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00000000-0008-0000-0100-000073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00000000-0008-0000-0100-000074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00000000-0008-0000-0100-000075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00000000-0008-0000-0100-000076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3" name="テキスト ボックス 402">
          <a:extLst>
            <a:ext uri="{FF2B5EF4-FFF2-40B4-BE49-F238E27FC236}">
              <a16:creationId xmlns:a16="http://schemas.microsoft.com/office/drawing/2014/main" id="{00000000-0008-0000-0100-000093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5" name="テキスト ボックス 404">
          <a:extLst>
            <a:ext uri="{FF2B5EF4-FFF2-40B4-BE49-F238E27FC236}">
              <a16:creationId xmlns:a16="http://schemas.microsoft.com/office/drawing/2014/main" id="{00000000-0008-0000-0100-000095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00000000-0008-0000-0100-00009A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42</xdr:row>
      <xdr:rowOff>38100</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flipV="1">
          <a:off x="16318864" y="568452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00000000-0008-0000-0100-00009C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414" name="【認定こども園・幼稚園・保育所】&#10;有形固定資産減価償却率最大値テキスト">
          <a:extLst>
            <a:ext uri="{FF2B5EF4-FFF2-40B4-BE49-F238E27FC236}">
              <a16:creationId xmlns:a16="http://schemas.microsoft.com/office/drawing/2014/main" id="{00000000-0008-0000-0100-00009E010000}"/>
            </a:ext>
          </a:extLst>
        </xdr:cNvPr>
        <xdr:cNvSpPr txBox="1"/>
      </xdr:nvSpPr>
      <xdr:spPr>
        <a:xfrm>
          <a:off x="163576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6230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160672</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00000000-0008-0000-0100-0000A0010000}"/>
            </a:ext>
          </a:extLst>
        </xdr:cNvPr>
        <xdr:cNvSpPr txBox="1"/>
      </xdr:nvSpPr>
      <xdr:spPr>
        <a:xfrm>
          <a:off x="16357600" y="633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137795</xdr:rowOff>
    </xdr:from>
    <xdr:to>
      <xdr:col>85</xdr:col>
      <xdr:colOff>177800</xdr:colOff>
      <xdr:row>38</xdr:row>
      <xdr:rowOff>67945</xdr:rowOff>
    </xdr:to>
    <xdr:sp macro="" textlink="">
      <xdr:nvSpPr>
        <xdr:cNvPr id="417" name="フローチャート: 判断 416">
          <a:extLst>
            <a:ext uri="{FF2B5EF4-FFF2-40B4-BE49-F238E27FC236}">
              <a16:creationId xmlns:a16="http://schemas.microsoft.com/office/drawing/2014/main" id="{00000000-0008-0000-0100-0000A1010000}"/>
            </a:ext>
          </a:extLst>
        </xdr:cNvPr>
        <xdr:cNvSpPr/>
      </xdr:nvSpPr>
      <xdr:spPr>
        <a:xfrm>
          <a:off x="162687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18" name="フローチャート: 判断 417">
          <a:extLst>
            <a:ext uri="{FF2B5EF4-FFF2-40B4-BE49-F238E27FC236}">
              <a16:creationId xmlns:a16="http://schemas.microsoft.com/office/drawing/2014/main" id="{00000000-0008-0000-0100-0000A2010000}"/>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40640</xdr:rowOff>
    </xdr:from>
    <xdr:to>
      <xdr:col>76</xdr:col>
      <xdr:colOff>165100</xdr:colOff>
      <xdr:row>37</xdr:row>
      <xdr:rowOff>142240</xdr:rowOff>
    </xdr:to>
    <xdr:sp macro="" textlink="">
      <xdr:nvSpPr>
        <xdr:cNvPr id="419" name="フローチャート: 判断 418">
          <a:extLst>
            <a:ext uri="{FF2B5EF4-FFF2-40B4-BE49-F238E27FC236}">
              <a16:creationId xmlns:a16="http://schemas.microsoft.com/office/drawing/2014/main" id="{00000000-0008-0000-0100-0000A3010000}"/>
            </a:ext>
          </a:extLst>
        </xdr:cNvPr>
        <xdr:cNvSpPr/>
      </xdr:nvSpPr>
      <xdr:spPr>
        <a:xfrm>
          <a:off x="14541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15875</xdr:rowOff>
    </xdr:from>
    <xdr:to>
      <xdr:col>72</xdr:col>
      <xdr:colOff>38100</xdr:colOff>
      <xdr:row>37</xdr:row>
      <xdr:rowOff>117475</xdr:rowOff>
    </xdr:to>
    <xdr:sp macro="" textlink="">
      <xdr:nvSpPr>
        <xdr:cNvPr id="420" name="フローチャート: 判断 419">
          <a:extLst>
            <a:ext uri="{FF2B5EF4-FFF2-40B4-BE49-F238E27FC236}">
              <a16:creationId xmlns:a16="http://schemas.microsoft.com/office/drawing/2014/main" id="{00000000-0008-0000-0100-0000A4010000}"/>
            </a:ext>
          </a:extLst>
        </xdr:cNvPr>
        <xdr:cNvSpPr/>
      </xdr:nvSpPr>
      <xdr:spPr>
        <a:xfrm>
          <a:off x="13652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166370</xdr:rowOff>
    </xdr:from>
    <xdr:to>
      <xdr:col>67</xdr:col>
      <xdr:colOff>101600</xdr:colOff>
      <xdr:row>37</xdr:row>
      <xdr:rowOff>96520</xdr:rowOff>
    </xdr:to>
    <xdr:sp macro="" textlink="">
      <xdr:nvSpPr>
        <xdr:cNvPr id="421" name="フローチャート: 判断 420">
          <a:extLst>
            <a:ext uri="{FF2B5EF4-FFF2-40B4-BE49-F238E27FC236}">
              <a16:creationId xmlns:a16="http://schemas.microsoft.com/office/drawing/2014/main" id="{00000000-0008-0000-0100-0000A5010000}"/>
            </a:ext>
          </a:extLst>
        </xdr:cNvPr>
        <xdr:cNvSpPr/>
      </xdr:nvSpPr>
      <xdr:spPr>
        <a:xfrm>
          <a:off x="12763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00000000-0008-0000-0100-0000A6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00000000-0008-0000-0100-0000A7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00000000-0008-0000-0100-0000A8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166370</xdr:rowOff>
    </xdr:from>
    <xdr:to>
      <xdr:col>85</xdr:col>
      <xdr:colOff>177800</xdr:colOff>
      <xdr:row>38</xdr:row>
      <xdr:rowOff>96520</xdr:rowOff>
    </xdr:to>
    <xdr:sp macro="" textlink="">
      <xdr:nvSpPr>
        <xdr:cNvPr id="427" name="楕円 426">
          <a:extLst>
            <a:ext uri="{FF2B5EF4-FFF2-40B4-BE49-F238E27FC236}">
              <a16:creationId xmlns:a16="http://schemas.microsoft.com/office/drawing/2014/main" id="{00000000-0008-0000-0100-0000AB010000}"/>
            </a:ext>
          </a:extLst>
        </xdr:cNvPr>
        <xdr:cNvSpPr/>
      </xdr:nvSpPr>
      <xdr:spPr>
        <a:xfrm>
          <a:off x="162687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144797</xdr:rowOff>
    </xdr:from>
    <xdr:ext cx="405111" cy="259045"/>
    <xdr:sp macro="" textlink="">
      <xdr:nvSpPr>
        <xdr:cNvPr id="428" name="【認定こども園・幼稚園・保育所】&#10;有形固定資産減価償却率該当値テキスト">
          <a:extLst>
            <a:ext uri="{FF2B5EF4-FFF2-40B4-BE49-F238E27FC236}">
              <a16:creationId xmlns:a16="http://schemas.microsoft.com/office/drawing/2014/main" id="{00000000-0008-0000-0100-0000AC010000}"/>
            </a:ext>
          </a:extLst>
        </xdr:cNvPr>
        <xdr:cNvSpPr txBox="1"/>
      </xdr:nvSpPr>
      <xdr:spPr>
        <a:xfrm>
          <a:off x="16357600"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116840</xdr:rowOff>
    </xdr:from>
    <xdr:to>
      <xdr:col>81</xdr:col>
      <xdr:colOff>101600</xdr:colOff>
      <xdr:row>38</xdr:row>
      <xdr:rowOff>46990</xdr:rowOff>
    </xdr:to>
    <xdr:sp macro="" textlink="">
      <xdr:nvSpPr>
        <xdr:cNvPr id="429" name="楕円 428">
          <a:extLst>
            <a:ext uri="{FF2B5EF4-FFF2-40B4-BE49-F238E27FC236}">
              <a16:creationId xmlns:a16="http://schemas.microsoft.com/office/drawing/2014/main" id="{00000000-0008-0000-0100-0000AD010000}"/>
            </a:ext>
          </a:extLst>
        </xdr:cNvPr>
        <xdr:cNvSpPr/>
      </xdr:nvSpPr>
      <xdr:spPr>
        <a:xfrm>
          <a:off x="15430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167640</xdr:rowOff>
    </xdr:from>
    <xdr:to>
      <xdr:col>85</xdr:col>
      <xdr:colOff>127000</xdr:colOff>
      <xdr:row>38</xdr:row>
      <xdr:rowOff>45720</xdr:rowOff>
    </xdr:to>
    <xdr:cxnSp macro="">
      <xdr:nvCxnSpPr>
        <xdr:cNvPr id="430" name="直線コネクタ 429">
          <a:extLst>
            <a:ext uri="{FF2B5EF4-FFF2-40B4-BE49-F238E27FC236}">
              <a16:creationId xmlns:a16="http://schemas.microsoft.com/office/drawing/2014/main" id="{00000000-0008-0000-0100-0000AE010000}"/>
            </a:ext>
          </a:extLst>
        </xdr:cNvPr>
        <xdr:cNvCxnSpPr/>
      </xdr:nvCxnSpPr>
      <xdr:spPr>
        <a:xfrm>
          <a:off x="15481300" y="651129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71120</xdr:rowOff>
    </xdr:from>
    <xdr:to>
      <xdr:col>76</xdr:col>
      <xdr:colOff>165100</xdr:colOff>
      <xdr:row>38</xdr:row>
      <xdr:rowOff>1270</xdr:rowOff>
    </xdr:to>
    <xdr:sp macro="" textlink="">
      <xdr:nvSpPr>
        <xdr:cNvPr id="431" name="楕円 430">
          <a:extLst>
            <a:ext uri="{FF2B5EF4-FFF2-40B4-BE49-F238E27FC236}">
              <a16:creationId xmlns:a16="http://schemas.microsoft.com/office/drawing/2014/main" id="{00000000-0008-0000-0100-0000AF010000}"/>
            </a:ext>
          </a:extLst>
        </xdr:cNvPr>
        <xdr:cNvSpPr/>
      </xdr:nvSpPr>
      <xdr:spPr>
        <a:xfrm>
          <a:off x="14541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121920</xdr:rowOff>
    </xdr:from>
    <xdr:to>
      <xdr:col>81</xdr:col>
      <xdr:colOff>50800</xdr:colOff>
      <xdr:row>37</xdr:row>
      <xdr:rowOff>167640</xdr:rowOff>
    </xdr:to>
    <xdr:cxnSp macro="">
      <xdr:nvCxnSpPr>
        <xdr:cNvPr id="432" name="直線コネクタ 431">
          <a:extLst>
            <a:ext uri="{FF2B5EF4-FFF2-40B4-BE49-F238E27FC236}">
              <a16:creationId xmlns:a16="http://schemas.microsoft.com/office/drawing/2014/main" id="{00000000-0008-0000-0100-0000B0010000}"/>
            </a:ext>
          </a:extLst>
        </xdr:cNvPr>
        <xdr:cNvCxnSpPr/>
      </xdr:nvCxnSpPr>
      <xdr:spPr>
        <a:xfrm>
          <a:off x="14592300" y="64655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19685</xdr:rowOff>
    </xdr:from>
    <xdr:to>
      <xdr:col>72</xdr:col>
      <xdr:colOff>38100</xdr:colOff>
      <xdr:row>37</xdr:row>
      <xdr:rowOff>121285</xdr:rowOff>
    </xdr:to>
    <xdr:sp macro="" textlink="">
      <xdr:nvSpPr>
        <xdr:cNvPr id="433" name="楕円 432">
          <a:extLst>
            <a:ext uri="{FF2B5EF4-FFF2-40B4-BE49-F238E27FC236}">
              <a16:creationId xmlns:a16="http://schemas.microsoft.com/office/drawing/2014/main" id="{00000000-0008-0000-0100-0000B1010000}"/>
            </a:ext>
          </a:extLst>
        </xdr:cNvPr>
        <xdr:cNvSpPr/>
      </xdr:nvSpPr>
      <xdr:spPr>
        <a:xfrm>
          <a:off x="13652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70485</xdr:rowOff>
    </xdr:from>
    <xdr:to>
      <xdr:col>76</xdr:col>
      <xdr:colOff>114300</xdr:colOff>
      <xdr:row>37</xdr:row>
      <xdr:rowOff>121920</xdr:rowOff>
    </xdr:to>
    <xdr:cxnSp macro="">
      <xdr:nvCxnSpPr>
        <xdr:cNvPr id="434" name="直線コネクタ 433">
          <a:extLst>
            <a:ext uri="{FF2B5EF4-FFF2-40B4-BE49-F238E27FC236}">
              <a16:creationId xmlns:a16="http://schemas.microsoft.com/office/drawing/2014/main" id="{00000000-0008-0000-0100-0000B2010000}"/>
            </a:ext>
          </a:extLst>
        </xdr:cNvPr>
        <xdr:cNvCxnSpPr/>
      </xdr:nvCxnSpPr>
      <xdr:spPr>
        <a:xfrm>
          <a:off x="13703300" y="641413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139700</xdr:rowOff>
    </xdr:from>
    <xdr:to>
      <xdr:col>67</xdr:col>
      <xdr:colOff>101600</xdr:colOff>
      <xdr:row>37</xdr:row>
      <xdr:rowOff>69850</xdr:rowOff>
    </xdr:to>
    <xdr:sp macro="" textlink="">
      <xdr:nvSpPr>
        <xdr:cNvPr id="435" name="楕円 434">
          <a:extLst>
            <a:ext uri="{FF2B5EF4-FFF2-40B4-BE49-F238E27FC236}">
              <a16:creationId xmlns:a16="http://schemas.microsoft.com/office/drawing/2014/main" id="{00000000-0008-0000-0100-0000B3010000}"/>
            </a:ext>
          </a:extLst>
        </xdr:cNvPr>
        <xdr:cNvSpPr/>
      </xdr:nvSpPr>
      <xdr:spPr>
        <a:xfrm>
          <a:off x="12763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19050</xdr:rowOff>
    </xdr:from>
    <xdr:to>
      <xdr:col>71</xdr:col>
      <xdr:colOff>177800</xdr:colOff>
      <xdr:row>37</xdr:row>
      <xdr:rowOff>70485</xdr:rowOff>
    </xdr:to>
    <xdr:cxnSp macro="">
      <xdr:nvCxnSpPr>
        <xdr:cNvPr id="436" name="直線コネクタ 435">
          <a:extLst>
            <a:ext uri="{FF2B5EF4-FFF2-40B4-BE49-F238E27FC236}">
              <a16:creationId xmlns:a16="http://schemas.microsoft.com/office/drawing/2014/main" id="{00000000-0008-0000-0100-0000B4010000}"/>
            </a:ext>
          </a:extLst>
        </xdr:cNvPr>
        <xdr:cNvCxnSpPr/>
      </xdr:nvCxnSpPr>
      <xdr:spPr>
        <a:xfrm>
          <a:off x="12814300" y="636270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00000000-0008-0000-0100-0000B5010000}"/>
            </a:ext>
          </a:extLst>
        </xdr:cNvPr>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158767</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00000000-0008-0000-0100-0000B6010000}"/>
            </a:ext>
          </a:extLst>
        </xdr:cNvPr>
        <xdr:cNvSpPr txBox="1"/>
      </xdr:nvSpPr>
      <xdr:spPr>
        <a:xfrm>
          <a:off x="14389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134002</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00000000-0008-0000-0100-0000B7010000}"/>
            </a:ext>
          </a:extLst>
        </xdr:cNvPr>
        <xdr:cNvSpPr txBox="1"/>
      </xdr:nvSpPr>
      <xdr:spPr>
        <a:xfrm>
          <a:off x="13500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87647</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00000000-0008-0000-0100-0000B8010000}"/>
            </a:ext>
          </a:extLst>
        </xdr:cNvPr>
        <xdr:cNvSpPr txBox="1"/>
      </xdr:nvSpPr>
      <xdr:spPr>
        <a:xfrm>
          <a:off x="126117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38117</xdr:rowOff>
    </xdr:from>
    <xdr:ext cx="405111" cy="259045"/>
    <xdr:sp macro="" textlink="">
      <xdr:nvSpPr>
        <xdr:cNvPr id="441" name="n_1mainValue【認定こども園・幼稚園・保育所】&#10;有形固定資産減価償却率">
          <a:extLst>
            <a:ext uri="{FF2B5EF4-FFF2-40B4-BE49-F238E27FC236}">
              <a16:creationId xmlns:a16="http://schemas.microsoft.com/office/drawing/2014/main" id="{00000000-0008-0000-0100-0000B9010000}"/>
            </a:ext>
          </a:extLst>
        </xdr:cNvPr>
        <xdr:cNvSpPr txBox="1"/>
      </xdr:nvSpPr>
      <xdr:spPr>
        <a:xfrm>
          <a:off x="152660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163847</xdr:rowOff>
    </xdr:from>
    <xdr:ext cx="405111" cy="259045"/>
    <xdr:sp macro="" textlink="">
      <xdr:nvSpPr>
        <xdr:cNvPr id="442" name="n_2mainValue【認定こども園・幼稚園・保育所】&#10;有形固定資産減価償却率">
          <a:extLst>
            <a:ext uri="{FF2B5EF4-FFF2-40B4-BE49-F238E27FC236}">
              <a16:creationId xmlns:a16="http://schemas.microsoft.com/office/drawing/2014/main" id="{00000000-0008-0000-0100-0000BA010000}"/>
            </a:ext>
          </a:extLst>
        </xdr:cNvPr>
        <xdr:cNvSpPr txBox="1"/>
      </xdr:nvSpPr>
      <xdr:spPr>
        <a:xfrm>
          <a:off x="14389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112412</xdr:rowOff>
    </xdr:from>
    <xdr:ext cx="405111" cy="259045"/>
    <xdr:sp macro="" textlink="">
      <xdr:nvSpPr>
        <xdr:cNvPr id="443" name="n_3mainValue【認定こども園・幼稚園・保育所】&#10;有形固定資産減価償却率">
          <a:extLst>
            <a:ext uri="{FF2B5EF4-FFF2-40B4-BE49-F238E27FC236}">
              <a16:creationId xmlns:a16="http://schemas.microsoft.com/office/drawing/2014/main" id="{00000000-0008-0000-0100-0000BB010000}"/>
            </a:ext>
          </a:extLst>
        </xdr:cNvPr>
        <xdr:cNvSpPr txBox="1"/>
      </xdr:nvSpPr>
      <xdr:spPr>
        <a:xfrm>
          <a:off x="1350074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86377</xdr:rowOff>
    </xdr:from>
    <xdr:ext cx="405111" cy="259045"/>
    <xdr:sp macro="" textlink="">
      <xdr:nvSpPr>
        <xdr:cNvPr id="444" name="n_4mainValue【認定こども園・幼稚園・保育所】&#10;有形固定資産減価償却率">
          <a:extLst>
            <a:ext uri="{FF2B5EF4-FFF2-40B4-BE49-F238E27FC236}">
              <a16:creationId xmlns:a16="http://schemas.microsoft.com/office/drawing/2014/main" id="{00000000-0008-0000-0100-0000BC010000}"/>
            </a:ext>
          </a:extLst>
        </xdr:cNvPr>
        <xdr:cNvSpPr txBox="1"/>
      </xdr:nvSpPr>
      <xdr:spPr>
        <a:xfrm>
          <a:off x="12611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00000000-0008-0000-0100-0000BD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00000000-0008-0000-0100-0000BE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00000000-0008-0000-0100-0000BF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00000000-0008-0000-0100-0000C0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5" name="直線コネクタ 454">
          <a:extLst>
            <a:ext uri="{FF2B5EF4-FFF2-40B4-BE49-F238E27FC236}">
              <a16:creationId xmlns:a16="http://schemas.microsoft.com/office/drawing/2014/main" id="{00000000-0008-0000-0100-0000C7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6" name="テキスト ボックス 455">
          <a:extLst>
            <a:ext uri="{FF2B5EF4-FFF2-40B4-BE49-F238E27FC236}">
              <a16:creationId xmlns:a16="http://schemas.microsoft.com/office/drawing/2014/main" id="{00000000-0008-0000-0100-0000C8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8" name="テキスト ボックス 457">
          <a:extLst>
            <a:ext uri="{FF2B5EF4-FFF2-40B4-BE49-F238E27FC236}">
              <a16:creationId xmlns:a16="http://schemas.microsoft.com/office/drawing/2014/main" id="{00000000-0008-0000-0100-0000CA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0" name="テキスト ボックス 459">
          <a:extLst>
            <a:ext uri="{FF2B5EF4-FFF2-40B4-BE49-F238E27FC236}">
              <a16:creationId xmlns:a16="http://schemas.microsoft.com/office/drawing/2014/main" id="{00000000-0008-0000-0100-0000CC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認定こども園・幼稚園・保育所】&#10;一人当たり面積グラフ枠">
          <a:extLst>
            <a:ext uri="{FF2B5EF4-FFF2-40B4-BE49-F238E27FC236}">
              <a16:creationId xmlns:a16="http://schemas.microsoft.com/office/drawing/2014/main" id="{00000000-0008-0000-0100-0000D1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62484</xdr:rowOff>
    </xdr:from>
    <xdr:to>
      <xdr:col>116</xdr:col>
      <xdr:colOff>62864</xdr:colOff>
      <xdr:row>41</xdr:row>
      <xdr:rowOff>89916</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flipV="1">
          <a:off x="22160864" y="5720334"/>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93743</xdr:rowOff>
    </xdr:from>
    <xdr:ext cx="469744" cy="259045"/>
    <xdr:sp macro="" textlink="">
      <xdr:nvSpPr>
        <xdr:cNvPr id="467" name="【認定こども園・幼稚園・保育所】&#10;一人当たり面積最小値テキスト">
          <a:extLst>
            <a:ext uri="{FF2B5EF4-FFF2-40B4-BE49-F238E27FC236}">
              <a16:creationId xmlns:a16="http://schemas.microsoft.com/office/drawing/2014/main" id="{00000000-0008-0000-0100-0000D3010000}"/>
            </a:ext>
          </a:extLst>
        </xdr:cNvPr>
        <xdr:cNvSpPr txBox="1"/>
      </xdr:nvSpPr>
      <xdr:spPr>
        <a:xfrm>
          <a:off x="22199600" y="712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89916</xdr:rowOff>
    </xdr:from>
    <xdr:to>
      <xdr:col>116</xdr:col>
      <xdr:colOff>152400</xdr:colOff>
      <xdr:row>41</xdr:row>
      <xdr:rowOff>89916</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a:off x="22072600" y="7119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9161</xdr:rowOff>
    </xdr:from>
    <xdr:ext cx="469744" cy="259045"/>
    <xdr:sp macro="" textlink="">
      <xdr:nvSpPr>
        <xdr:cNvPr id="469" name="【認定こども園・幼稚園・保育所】&#10;一人当たり面積最大値テキスト">
          <a:extLst>
            <a:ext uri="{FF2B5EF4-FFF2-40B4-BE49-F238E27FC236}">
              <a16:creationId xmlns:a16="http://schemas.microsoft.com/office/drawing/2014/main" id="{00000000-0008-0000-0100-0000D5010000}"/>
            </a:ext>
          </a:extLst>
        </xdr:cNvPr>
        <xdr:cNvSpPr txBox="1"/>
      </xdr:nvSpPr>
      <xdr:spPr>
        <a:xfrm>
          <a:off x="22199600" y="5495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62484</xdr:rowOff>
    </xdr:from>
    <xdr:to>
      <xdr:col>116</xdr:col>
      <xdr:colOff>152400</xdr:colOff>
      <xdr:row>33</xdr:row>
      <xdr:rowOff>62484</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a:off x="22072600" y="572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70121</xdr:rowOff>
    </xdr:from>
    <xdr:ext cx="469744" cy="259045"/>
    <xdr:sp macro="" textlink="">
      <xdr:nvSpPr>
        <xdr:cNvPr id="471" name="【認定こども園・幼稚園・保育所】&#10;一人当たり面積平均値テキスト">
          <a:extLst>
            <a:ext uri="{FF2B5EF4-FFF2-40B4-BE49-F238E27FC236}">
              <a16:creationId xmlns:a16="http://schemas.microsoft.com/office/drawing/2014/main" id="{00000000-0008-0000-0100-0000D7010000}"/>
            </a:ext>
          </a:extLst>
        </xdr:cNvPr>
        <xdr:cNvSpPr txBox="1"/>
      </xdr:nvSpPr>
      <xdr:spPr>
        <a:xfrm>
          <a:off x="22199600" y="6585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91694</xdr:rowOff>
    </xdr:from>
    <xdr:to>
      <xdr:col>116</xdr:col>
      <xdr:colOff>114300</xdr:colOff>
      <xdr:row>39</xdr:row>
      <xdr:rowOff>21844</xdr:rowOff>
    </xdr:to>
    <xdr:sp macro="" textlink="">
      <xdr:nvSpPr>
        <xdr:cNvPr id="472" name="フローチャート: 判断 471">
          <a:extLst>
            <a:ext uri="{FF2B5EF4-FFF2-40B4-BE49-F238E27FC236}">
              <a16:creationId xmlns:a16="http://schemas.microsoft.com/office/drawing/2014/main" id="{00000000-0008-0000-0100-0000D8010000}"/>
            </a:ext>
          </a:extLst>
        </xdr:cNvPr>
        <xdr:cNvSpPr/>
      </xdr:nvSpPr>
      <xdr:spPr>
        <a:xfrm>
          <a:off x="22110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100838</xdr:rowOff>
    </xdr:from>
    <xdr:to>
      <xdr:col>112</xdr:col>
      <xdr:colOff>38100</xdr:colOff>
      <xdr:row>39</xdr:row>
      <xdr:rowOff>30988</xdr:rowOff>
    </xdr:to>
    <xdr:sp macro="" textlink="">
      <xdr:nvSpPr>
        <xdr:cNvPr id="473" name="フローチャート: 判断 472">
          <a:extLst>
            <a:ext uri="{FF2B5EF4-FFF2-40B4-BE49-F238E27FC236}">
              <a16:creationId xmlns:a16="http://schemas.microsoft.com/office/drawing/2014/main" id="{00000000-0008-0000-0100-0000D9010000}"/>
            </a:ext>
          </a:extLst>
        </xdr:cNvPr>
        <xdr:cNvSpPr/>
      </xdr:nvSpPr>
      <xdr:spPr>
        <a:xfrm>
          <a:off x="21272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105410</xdr:rowOff>
    </xdr:from>
    <xdr:to>
      <xdr:col>107</xdr:col>
      <xdr:colOff>101600</xdr:colOff>
      <xdr:row>39</xdr:row>
      <xdr:rowOff>35560</xdr:rowOff>
    </xdr:to>
    <xdr:sp macro="" textlink="">
      <xdr:nvSpPr>
        <xdr:cNvPr id="474" name="フローチャート: 判断 473">
          <a:extLst>
            <a:ext uri="{FF2B5EF4-FFF2-40B4-BE49-F238E27FC236}">
              <a16:creationId xmlns:a16="http://schemas.microsoft.com/office/drawing/2014/main" id="{00000000-0008-0000-0100-0000DA010000}"/>
            </a:ext>
          </a:extLst>
        </xdr:cNvPr>
        <xdr:cNvSpPr/>
      </xdr:nvSpPr>
      <xdr:spPr>
        <a:xfrm>
          <a:off x="20383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475" name="フローチャート: 判断 474">
          <a:extLst>
            <a:ext uri="{FF2B5EF4-FFF2-40B4-BE49-F238E27FC236}">
              <a16:creationId xmlns:a16="http://schemas.microsoft.com/office/drawing/2014/main" id="{00000000-0008-0000-0100-0000DB010000}"/>
            </a:ext>
          </a:extLst>
        </xdr:cNvPr>
        <xdr:cNvSpPr/>
      </xdr:nvSpPr>
      <xdr:spPr>
        <a:xfrm>
          <a:off x="19494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76" name="フローチャート: 判断 475">
          <a:extLst>
            <a:ext uri="{FF2B5EF4-FFF2-40B4-BE49-F238E27FC236}">
              <a16:creationId xmlns:a16="http://schemas.microsoft.com/office/drawing/2014/main" id="{00000000-0008-0000-0100-0000DC010000}"/>
            </a:ext>
          </a:extLst>
        </xdr:cNvPr>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00000000-0008-0000-0100-0000DE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11684</xdr:rowOff>
    </xdr:from>
    <xdr:to>
      <xdr:col>116</xdr:col>
      <xdr:colOff>114300</xdr:colOff>
      <xdr:row>33</xdr:row>
      <xdr:rowOff>113284</xdr:rowOff>
    </xdr:to>
    <xdr:sp macro="" textlink="">
      <xdr:nvSpPr>
        <xdr:cNvPr id="482" name="楕円 481">
          <a:extLst>
            <a:ext uri="{FF2B5EF4-FFF2-40B4-BE49-F238E27FC236}">
              <a16:creationId xmlns:a16="http://schemas.microsoft.com/office/drawing/2014/main" id="{00000000-0008-0000-0100-0000E2010000}"/>
            </a:ext>
          </a:extLst>
        </xdr:cNvPr>
        <xdr:cNvSpPr/>
      </xdr:nvSpPr>
      <xdr:spPr>
        <a:xfrm>
          <a:off x="22110700" y="566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136161</xdr:rowOff>
    </xdr:from>
    <xdr:ext cx="469744" cy="259045"/>
    <xdr:sp macro="" textlink="">
      <xdr:nvSpPr>
        <xdr:cNvPr id="483" name="【認定こども園・幼稚園・保育所】&#10;一人当たり面積該当値テキスト">
          <a:extLst>
            <a:ext uri="{FF2B5EF4-FFF2-40B4-BE49-F238E27FC236}">
              <a16:creationId xmlns:a16="http://schemas.microsoft.com/office/drawing/2014/main" id="{00000000-0008-0000-0100-0000E3010000}"/>
            </a:ext>
          </a:extLst>
        </xdr:cNvPr>
        <xdr:cNvSpPr txBox="1"/>
      </xdr:nvSpPr>
      <xdr:spPr>
        <a:xfrm>
          <a:off x="22199600" y="5622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23114</xdr:rowOff>
    </xdr:from>
    <xdr:to>
      <xdr:col>112</xdr:col>
      <xdr:colOff>38100</xdr:colOff>
      <xdr:row>33</xdr:row>
      <xdr:rowOff>124714</xdr:rowOff>
    </xdr:to>
    <xdr:sp macro="" textlink="">
      <xdr:nvSpPr>
        <xdr:cNvPr id="484" name="楕円 483">
          <a:extLst>
            <a:ext uri="{FF2B5EF4-FFF2-40B4-BE49-F238E27FC236}">
              <a16:creationId xmlns:a16="http://schemas.microsoft.com/office/drawing/2014/main" id="{00000000-0008-0000-0100-0000E4010000}"/>
            </a:ext>
          </a:extLst>
        </xdr:cNvPr>
        <xdr:cNvSpPr/>
      </xdr:nvSpPr>
      <xdr:spPr>
        <a:xfrm>
          <a:off x="21272500" y="568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62484</xdr:rowOff>
    </xdr:from>
    <xdr:to>
      <xdr:col>116</xdr:col>
      <xdr:colOff>63500</xdr:colOff>
      <xdr:row>33</xdr:row>
      <xdr:rowOff>73914</xdr:rowOff>
    </xdr:to>
    <xdr:cxnSp macro="">
      <xdr:nvCxnSpPr>
        <xdr:cNvPr id="485" name="直線コネクタ 484">
          <a:extLst>
            <a:ext uri="{FF2B5EF4-FFF2-40B4-BE49-F238E27FC236}">
              <a16:creationId xmlns:a16="http://schemas.microsoft.com/office/drawing/2014/main" id="{00000000-0008-0000-0100-0000E5010000}"/>
            </a:ext>
          </a:extLst>
        </xdr:cNvPr>
        <xdr:cNvCxnSpPr/>
      </xdr:nvCxnSpPr>
      <xdr:spPr>
        <a:xfrm flipV="1">
          <a:off x="21323300" y="572033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39116</xdr:rowOff>
    </xdr:from>
    <xdr:to>
      <xdr:col>107</xdr:col>
      <xdr:colOff>101600</xdr:colOff>
      <xdr:row>33</xdr:row>
      <xdr:rowOff>140716</xdr:rowOff>
    </xdr:to>
    <xdr:sp macro="" textlink="">
      <xdr:nvSpPr>
        <xdr:cNvPr id="486" name="楕円 485">
          <a:extLst>
            <a:ext uri="{FF2B5EF4-FFF2-40B4-BE49-F238E27FC236}">
              <a16:creationId xmlns:a16="http://schemas.microsoft.com/office/drawing/2014/main" id="{00000000-0008-0000-0100-0000E6010000}"/>
            </a:ext>
          </a:extLst>
        </xdr:cNvPr>
        <xdr:cNvSpPr/>
      </xdr:nvSpPr>
      <xdr:spPr>
        <a:xfrm>
          <a:off x="20383500" y="569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73914</xdr:rowOff>
    </xdr:from>
    <xdr:to>
      <xdr:col>111</xdr:col>
      <xdr:colOff>177800</xdr:colOff>
      <xdr:row>33</xdr:row>
      <xdr:rowOff>89916</xdr:rowOff>
    </xdr:to>
    <xdr:cxnSp macro="">
      <xdr:nvCxnSpPr>
        <xdr:cNvPr id="487" name="直線コネクタ 486">
          <a:extLst>
            <a:ext uri="{FF2B5EF4-FFF2-40B4-BE49-F238E27FC236}">
              <a16:creationId xmlns:a16="http://schemas.microsoft.com/office/drawing/2014/main" id="{00000000-0008-0000-0100-0000E7010000}"/>
            </a:ext>
          </a:extLst>
        </xdr:cNvPr>
        <xdr:cNvCxnSpPr/>
      </xdr:nvCxnSpPr>
      <xdr:spPr>
        <a:xfrm flipV="1">
          <a:off x="20434300" y="573176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57404</xdr:rowOff>
    </xdr:from>
    <xdr:to>
      <xdr:col>102</xdr:col>
      <xdr:colOff>165100</xdr:colOff>
      <xdr:row>33</xdr:row>
      <xdr:rowOff>159004</xdr:rowOff>
    </xdr:to>
    <xdr:sp macro="" textlink="">
      <xdr:nvSpPr>
        <xdr:cNvPr id="488" name="楕円 487">
          <a:extLst>
            <a:ext uri="{FF2B5EF4-FFF2-40B4-BE49-F238E27FC236}">
              <a16:creationId xmlns:a16="http://schemas.microsoft.com/office/drawing/2014/main" id="{00000000-0008-0000-0100-0000E8010000}"/>
            </a:ext>
          </a:extLst>
        </xdr:cNvPr>
        <xdr:cNvSpPr/>
      </xdr:nvSpPr>
      <xdr:spPr>
        <a:xfrm>
          <a:off x="19494500" y="571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89916</xdr:rowOff>
    </xdr:from>
    <xdr:to>
      <xdr:col>107</xdr:col>
      <xdr:colOff>50800</xdr:colOff>
      <xdr:row>33</xdr:row>
      <xdr:rowOff>108204</xdr:rowOff>
    </xdr:to>
    <xdr:cxnSp macro="">
      <xdr:nvCxnSpPr>
        <xdr:cNvPr id="489" name="直線コネクタ 488">
          <a:extLst>
            <a:ext uri="{FF2B5EF4-FFF2-40B4-BE49-F238E27FC236}">
              <a16:creationId xmlns:a16="http://schemas.microsoft.com/office/drawing/2014/main" id="{00000000-0008-0000-0100-0000E9010000}"/>
            </a:ext>
          </a:extLst>
        </xdr:cNvPr>
        <xdr:cNvCxnSpPr/>
      </xdr:nvCxnSpPr>
      <xdr:spPr>
        <a:xfrm flipV="1">
          <a:off x="19545300" y="574776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68834</xdr:rowOff>
    </xdr:from>
    <xdr:to>
      <xdr:col>98</xdr:col>
      <xdr:colOff>38100</xdr:colOff>
      <xdr:row>33</xdr:row>
      <xdr:rowOff>170434</xdr:rowOff>
    </xdr:to>
    <xdr:sp macro="" textlink="">
      <xdr:nvSpPr>
        <xdr:cNvPr id="490" name="楕円 489">
          <a:extLst>
            <a:ext uri="{FF2B5EF4-FFF2-40B4-BE49-F238E27FC236}">
              <a16:creationId xmlns:a16="http://schemas.microsoft.com/office/drawing/2014/main" id="{00000000-0008-0000-0100-0000EA010000}"/>
            </a:ext>
          </a:extLst>
        </xdr:cNvPr>
        <xdr:cNvSpPr/>
      </xdr:nvSpPr>
      <xdr:spPr>
        <a:xfrm>
          <a:off x="18605500" y="572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108204</xdr:rowOff>
    </xdr:from>
    <xdr:to>
      <xdr:col>102</xdr:col>
      <xdr:colOff>114300</xdr:colOff>
      <xdr:row>33</xdr:row>
      <xdr:rowOff>119634</xdr:rowOff>
    </xdr:to>
    <xdr:cxnSp macro="">
      <xdr:nvCxnSpPr>
        <xdr:cNvPr id="491" name="直線コネクタ 490">
          <a:extLst>
            <a:ext uri="{FF2B5EF4-FFF2-40B4-BE49-F238E27FC236}">
              <a16:creationId xmlns:a16="http://schemas.microsoft.com/office/drawing/2014/main" id="{00000000-0008-0000-0100-0000EB010000}"/>
            </a:ext>
          </a:extLst>
        </xdr:cNvPr>
        <xdr:cNvCxnSpPr/>
      </xdr:nvCxnSpPr>
      <xdr:spPr>
        <a:xfrm flipV="1">
          <a:off x="18656300" y="576605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22115</xdr:rowOff>
    </xdr:from>
    <xdr:ext cx="469744" cy="259045"/>
    <xdr:sp macro="" textlink="">
      <xdr:nvSpPr>
        <xdr:cNvPr id="492" name="n_1aveValue【認定こども園・幼稚園・保育所】&#10;一人当たり面積">
          <a:extLst>
            <a:ext uri="{FF2B5EF4-FFF2-40B4-BE49-F238E27FC236}">
              <a16:creationId xmlns:a16="http://schemas.microsoft.com/office/drawing/2014/main" id="{00000000-0008-0000-0100-0000EC010000}"/>
            </a:ext>
          </a:extLst>
        </xdr:cNvPr>
        <xdr:cNvSpPr txBox="1"/>
      </xdr:nvSpPr>
      <xdr:spPr>
        <a:xfrm>
          <a:off x="21075727"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26687</xdr:rowOff>
    </xdr:from>
    <xdr:ext cx="469744" cy="259045"/>
    <xdr:sp macro="" textlink="">
      <xdr:nvSpPr>
        <xdr:cNvPr id="493" name="n_2aveValue【認定こども園・幼稚園・保育所】&#10;一人当たり面積">
          <a:extLst>
            <a:ext uri="{FF2B5EF4-FFF2-40B4-BE49-F238E27FC236}">
              <a16:creationId xmlns:a16="http://schemas.microsoft.com/office/drawing/2014/main" id="{00000000-0008-0000-0100-0000ED010000}"/>
            </a:ext>
          </a:extLst>
        </xdr:cNvPr>
        <xdr:cNvSpPr txBox="1"/>
      </xdr:nvSpPr>
      <xdr:spPr>
        <a:xfrm>
          <a:off x="20199427" y="671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31259</xdr:rowOff>
    </xdr:from>
    <xdr:ext cx="469744" cy="259045"/>
    <xdr:sp macro="" textlink="">
      <xdr:nvSpPr>
        <xdr:cNvPr id="494" name="n_3aveValue【認定こども園・幼稚園・保育所】&#10;一人当たり面積">
          <a:extLst>
            <a:ext uri="{FF2B5EF4-FFF2-40B4-BE49-F238E27FC236}">
              <a16:creationId xmlns:a16="http://schemas.microsoft.com/office/drawing/2014/main" id="{00000000-0008-0000-0100-0000EE010000}"/>
            </a:ext>
          </a:extLst>
        </xdr:cNvPr>
        <xdr:cNvSpPr txBox="1"/>
      </xdr:nvSpPr>
      <xdr:spPr>
        <a:xfrm>
          <a:off x="19310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31259</xdr:rowOff>
    </xdr:from>
    <xdr:ext cx="469744" cy="259045"/>
    <xdr:sp macro="" textlink="">
      <xdr:nvSpPr>
        <xdr:cNvPr id="495" name="n_4aveValue【認定こども園・幼稚園・保育所】&#10;一人当たり面積">
          <a:extLst>
            <a:ext uri="{FF2B5EF4-FFF2-40B4-BE49-F238E27FC236}">
              <a16:creationId xmlns:a16="http://schemas.microsoft.com/office/drawing/2014/main" id="{00000000-0008-0000-0100-0000EF010000}"/>
            </a:ext>
          </a:extLst>
        </xdr:cNvPr>
        <xdr:cNvSpPr txBox="1"/>
      </xdr:nvSpPr>
      <xdr:spPr>
        <a:xfrm>
          <a:off x="18421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31</xdr:row>
      <xdr:rowOff>141241</xdr:rowOff>
    </xdr:from>
    <xdr:ext cx="469744" cy="259045"/>
    <xdr:sp macro="" textlink="">
      <xdr:nvSpPr>
        <xdr:cNvPr id="496" name="n_1mainValue【認定こども園・幼稚園・保育所】&#10;一人当たり面積">
          <a:extLst>
            <a:ext uri="{FF2B5EF4-FFF2-40B4-BE49-F238E27FC236}">
              <a16:creationId xmlns:a16="http://schemas.microsoft.com/office/drawing/2014/main" id="{00000000-0008-0000-0100-0000F0010000}"/>
            </a:ext>
          </a:extLst>
        </xdr:cNvPr>
        <xdr:cNvSpPr txBox="1"/>
      </xdr:nvSpPr>
      <xdr:spPr>
        <a:xfrm>
          <a:off x="21075727" y="5456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31</xdr:row>
      <xdr:rowOff>157243</xdr:rowOff>
    </xdr:from>
    <xdr:ext cx="469744" cy="259045"/>
    <xdr:sp macro="" textlink="">
      <xdr:nvSpPr>
        <xdr:cNvPr id="497" name="n_2mainValue【認定こども園・幼稚園・保育所】&#10;一人当たり面積">
          <a:extLst>
            <a:ext uri="{FF2B5EF4-FFF2-40B4-BE49-F238E27FC236}">
              <a16:creationId xmlns:a16="http://schemas.microsoft.com/office/drawing/2014/main" id="{00000000-0008-0000-0100-0000F1010000}"/>
            </a:ext>
          </a:extLst>
        </xdr:cNvPr>
        <xdr:cNvSpPr txBox="1"/>
      </xdr:nvSpPr>
      <xdr:spPr>
        <a:xfrm>
          <a:off x="20199427" y="547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4081</xdr:rowOff>
    </xdr:from>
    <xdr:ext cx="469744" cy="259045"/>
    <xdr:sp macro="" textlink="">
      <xdr:nvSpPr>
        <xdr:cNvPr id="498" name="n_3mainValue【認定こども園・幼稚園・保育所】&#10;一人当たり面積">
          <a:extLst>
            <a:ext uri="{FF2B5EF4-FFF2-40B4-BE49-F238E27FC236}">
              <a16:creationId xmlns:a16="http://schemas.microsoft.com/office/drawing/2014/main" id="{00000000-0008-0000-0100-0000F2010000}"/>
            </a:ext>
          </a:extLst>
        </xdr:cNvPr>
        <xdr:cNvSpPr txBox="1"/>
      </xdr:nvSpPr>
      <xdr:spPr>
        <a:xfrm>
          <a:off x="19310427" y="549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15511</xdr:rowOff>
    </xdr:from>
    <xdr:ext cx="469744" cy="259045"/>
    <xdr:sp macro="" textlink="">
      <xdr:nvSpPr>
        <xdr:cNvPr id="499" name="n_4mainValue【認定こども園・幼稚園・保育所】&#10;一人当たり面積">
          <a:extLst>
            <a:ext uri="{FF2B5EF4-FFF2-40B4-BE49-F238E27FC236}">
              <a16:creationId xmlns:a16="http://schemas.microsoft.com/office/drawing/2014/main" id="{00000000-0008-0000-0100-0000F3010000}"/>
            </a:ext>
          </a:extLst>
        </xdr:cNvPr>
        <xdr:cNvSpPr txBox="1"/>
      </xdr:nvSpPr>
      <xdr:spPr>
        <a:xfrm>
          <a:off x="18421427" y="550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a:extLst>
            <a:ext uri="{FF2B5EF4-FFF2-40B4-BE49-F238E27FC236}">
              <a16:creationId xmlns:a16="http://schemas.microsoft.com/office/drawing/2014/main" id="{00000000-0008-0000-0100-0000FC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a:extLst>
            <a:ext uri="{FF2B5EF4-FFF2-40B4-BE49-F238E27FC236}">
              <a16:creationId xmlns:a16="http://schemas.microsoft.com/office/drawing/2014/main" id="{00000000-0008-0000-0100-0000FD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a:extLst>
            <a:ext uri="{FF2B5EF4-FFF2-40B4-BE49-F238E27FC236}">
              <a16:creationId xmlns:a16="http://schemas.microsoft.com/office/drawing/2014/main" id="{00000000-0008-0000-0100-0000FE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1" name="直線コネクタ 510">
          <a:extLst>
            <a:ext uri="{FF2B5EF4-FFF2-40B4-BE49-F238E27FC236}">
              <a16:creationId xmlns:a16="http://schemas.microsoft.com/office/drawing/2014/main" id="{00000000-0008-0000-0100-0000FF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2" name="テキスト ボックス 511">
          <a:extLst>
            <a:ext uri="{FF2B5EF4-FFF2-40B4-BE49-F238E27FC236}">
              <a16:creationId xmlns:a16="http://schemas.microsoft.com/office/drawing/2014/main" id="{00000000-0008-0000-0100-000000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3" name="直線コネクタ 512">
          <a:extLst>
            <a:ext uri="{FF2B5EF4-FFF2-40B4-BE49-F238E27FC236}">
              <a16:creationId xmlns:a16="http://schemas.microsoft.com/office/drawing/2014/main" id="{00000000-0008-0000-0100-000001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4" name="テキスト ボックス 513">
          <a:extLst>
            <a:ext uri="{FF2B5EF4-FFF2-40B4-BE49-F238E27FC236}">
              <a16:creationId xmlns:a16="http://schemas.microsoft.com/office/drawing/2014/main" id="{00000000-0008-0000-0100-000002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6" name="テキスト ボックス 515">
          <a:extLst>
            <a:ext uri="{FF2B5EF4-FFF2-40B4-BE49-F238E27FC236}">
              <a16:creationId xmlns:a16="http://schemas.microsoft.com/office/drawing/2014/main" id="{00000000-0008-0000-0100-000004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学校施設】&#10;有形固定資産減価償却率グラフ枠">
          <a:extLst>
            <a:ext uri="{FF2B5EF4-FFF2-40B4-BE49-F238E27FC236}">
              <a16:creationId xmlns:a16="http://schemas.microsoft.com/office/drawing/2014/main" id="{00000000-0008-0000-0100-00000D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120831</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flipV="1">
          <a:off x="16318864" y="9624060"/>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124658</xdr:rowOff>
    </xdr:from>
    <xdr:ext cx="405111" cy="259045"/>
    <xdr:sp macro="" textlink="">
      <xdr:nvSpPr>
        <xdr:cNvPr id="527" name="【学校施設】&#10;有形固定資産減価償却率最小値テキスト">
          <a:extLst>
            <a:ext uri="{FF2B5EF4-FFF2-40B4-BE49-F238E27FC236}">
              <a16:creationId xmlns:a16="http://schemas.microsoft.com/office/drawing/2014/main" id="{00000000-0008-0000-0100-00000F020000}"/>
            </a:ext>
          </a:extLst>
        </xdr:cNvPr>
        <xdr:cNvSpPr txBox="1"/>
      </xdr:nvSpPr>
      <xdr:spPr>
        <a:xfrm>
          <a:off x="16357600" y="1109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120831</xdr:rowOff>
    </xdr:from>
    <xdr:to>
      <xdr:col>86</xdr:col>
      <xdr:colOff>25400</xdr:colOff>
      <xdr:row>64</xdr:row>
      <xdr:rowOff>120831</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16230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29" name="【学校施設】&#10;有形固定資産減価償却率最大値テキスト">
          <a:extLst>
            <a:ext uri="{FF2B5EF4-FFF2-40B4-BE49-F238E27FC236}">
              <a16:creationId xmlns:a16="http://schemas.microsoft.com/office/drawing/2014/main" id="{00000000-0008-0000-0100-000011020000}"/>
            </a:ext>
          </a:extLst>
        </xdr:cNvPr>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125565</xdr:rowOff>
    </xdr:from>
    <xdr:ext cx="405111" cy="259045"/>
    <xdr:sp macro="" textlink="">
      <xdr:nvSpPr>
        <xdr:cNvPr id="531" name="【学校施設】&#10;有形固定資産減価償却率平均値テキスト">
          <a:extLst>
            <a:ext uri="{FF2B5EF4-FFF2-40B4-BE49-F238E27FC236}">
              <a16:creationId xmlns:a16="http://schemas.microsoft.com/office/drawing/2014/main" id="{00000000-0008-0000-0100-000013020000}"/>
            </a:ext>
          </a:extLst>
        </xdr:cNvPr>
        <xdr:cNvSpPr txBox="1"/>
      </xdr:nvSpPr>
      <xdr:spPr>
        <a:xfrm>
          <a:off x="16357600" y="10241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532" name="フローチャート: 判断 531">
          <a:extLst>
            <a:ext uri="{FF2B5EF4-FFF2-40B4-BE49-F238E27FC236}">
              <a16:creationId xmlns:a16="http://schemas.microsoft.com/office/drawing/2014/main" id="{00000000-0008-0000-0100-000014020000}"/>
            </a:ext>
          </a:extLst>
        </xdr:cNvPr>
        <xdr:cNvSpPr/>
      </xdr:nvSpPr>
      <xdr:spPr>
        <a:xfrm>
          <a:off x="16268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533" name="フローチャート: 判断 532">
          <a:extLst>
            <a:ext uri="{FF2B5EF4-FFF2-40B4-BE49-F238E27FC236}">
              <a16:creationId xmlns:a16="http://schemas.microsoft.com/office/drawing/2014/main" id="{00000000-0008-0000-0100-000015020000}"/>
            </a:ext>
          </a:extLst>
        </xdr:cNvPr>
        <xdr:cNvSpPr/>
      </xdr:nvSpPr>
      <xdr:spPr>
        <a:xfrm>
          <a:off x="15430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37374</xdr:rowOff>
    </xdr:from>
    <xdr:to>
      <xdr:col>76</xdr:col>
      <xdr:colOff>165100</xdr:colOff>
      <xdr:row>60</xdr:row>
      <xdr:rowOff>138974</xdr:rowOff>
    </xdr:to>
    <xdr:sp macro="" textlink="">
      <xdr:nvSpPr>
        <xdr:cNvPr id="534" name="フローチャート: 判断 533">
          <a:extLst>
            <a:ext uri="{FF2B5EF4-FFF2-40B4-BE49-F238E27FC236}">
              <a16:creationId xmlns:a16="http://schemas.microsoft.com/office/drawing/2014/main" id="{00000000-0008-0000-0100-000016020000}"/>
            </a:ext>
          </a:extLst>
        </xdr:cNvPr>
        <xdr:cNvSpPr/>
      </xdr:nvSpPr>
      <xdr:spPr>
        <a:xfrm>
          <a:off x="14541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7983</xdr:rowOff>
    </xdr:from>
    <xdr:to>
      <xdr:col>72</xdr:col>
      <xdr:colOff>38100</xdr:colOff>
      <xdr:row>60</xdr:row>
      <xdr:rowOff>109583</xdr:rowOff>
    </xdr:to>
    <xdr:sp macro="" textlink="">
      <xdr:nvSpPr>
        <xdr:cNvPr id="535" name="フローチャート: 判断 534">
          <a:extLst>
            <a:ext uri="{FF2B5EF4-FFF2-40B4-BE49-F238E27FC236}">
              <a16:creationId xmlns:a16="http://schemas.microsoft.com/office/drawing/2014/main" id="{00000000-0008-0000-0100-000017020000}"/>
            </a:ext>
          </a:extLst>
        </xdr:cNvPr>
        <xdr:cNvSpPr/>
      </xdr:nvSpPr>
      <xdr:spPr>
        <a:xfrm>
          <a:off x="13652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536" name="フローチャート: 判断 535">
          <a:extLst>
            <a:ext uri="{FF2B5EF4-FFF2-40B4-BE49-F238E27FC236}">
              <a16:creationId xmlns:a16="http://schemas.microsoft.com/office/drawing/2014/main" id="{00000000-0008-0000-0100-000018020000}"/>
            </a:ext>
          </a:extLst>
        </xdr:cNvPr>
        <xdr:cNvSpPr/>
      </xdr:nvSpPr>
      <xdr:spPr>
        <a:xfrm>
          <a:off x="12763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100-00001C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100-00001D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22678</xdr:rowOff>
    </xdr:from>
    <xdr:to>
      <xdr:col>85</xdr:col>
      <xdr:colOff>177800</xdr:colOff>
      <xdr:row>63</xdr:row>
      <xdr:rowOff>124278</xdr:rowOff>
    </xdr:to>
    <xdr:sp macro="" textlink="">
      <xdr:nvSpPr>
        <xdr:cNvPr id="542" name="楕円 541">
          <a:extLst>
            <a:ext uri="{FF2B5EF4-FFF2-40B4-BE49-F238E27FC236}">
              <a16:creationId xmlns:a16="http://schemas.microsoft.com/office/drawing/2014/main" id="{00000000-0008-0000-0100-00001E020000}"/>
            </a:ext>
          </a:extLst>
        </xdr:cNvPr>
        <xdr:cNvSpPr/>
      </xdr:nvSpPr>
      <xdr:spPr>
        <a:xfrm>
          <a:off x="162687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1105</xdr:rowOff>
    </xdr:from>
    <xdr:ext cx="405111" cy="259045"/>
    <xdr:sp macro="" textlink="">
      <xdr:nvSpPr>
        <xdr:cNvPr id="543" name="【学校施設】&#10;有形固定資産減価償却率該当値テキスト">
          <a:extLst>
            <a:ext uri="{FF2B5EF4-FFF2-40B4-BE49-F238E27FC236}">
              <a16:creationId xmlns:a16="http://schemas.microsoft.com/office/drawing/2014/main" id="{00000000-0008-0000-0100-00001F020000}"/>
            </a:ext>
          </a:extLst>
        </xdr:cNvPr>
        <xdr:cNvSpPr txBox="1"/>
      </xdr:nvSpPr>
      <xdr:spPr>
        <a:xfrm>
          <a:off x="16357600" y="10802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158206</xdr:rowOff>
    </xdr:from>
    <xdr:to>
      <xdr:col>81</xdr:col>
      <xdr:colOff>101600</xdr:colOff>
      <xdr:row>63</xdr:row>
      <xdr:rowOff>88356</xdr:rowOff>
    </xdr:to>
    <xdr:sp macro="" textlink="">
      <xdr:nvSpPr>
        <xdr:cNvPr id="544" name="楕円 543">
          <a:extLst>
            <a:ext uri="{FF2B5EF4-FFF2-40B4-BE49-F238E27FC236}">
              <a16:creationId xmlns:a16="http://schemas.microsoft.com/office/drawing/2014/main" id="{00000000-0008-0000-0100-000020020000}"/>
            </a:ext>
          </a:extLst>
        </xdr:cNvPr>
        <xdr:cNvSpPr/>
      </xdr:nvSpPr>
      <xdr:spPr>
        <a:xfrm>
          <a:off x="15430500" y="107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37556</xdr:rowOff>
    </xdr:from>
    <xdr:to>
      <xdr:col>85</xdr:col>
      <xdr:colOff>127000</xdr:colOff>
      <xdr:row>63</xdr:row>
      <xdr:rowOff>73478</xdr:rowOff>
    </xdr:to>
    <xdr:cxnSp macro="">
      <xdr:nvCxnSpPr>
        <xdr:cNvPr id="545" name="直線コネクタ 544">
          <a:extLst>
            <a:ext uri="{FF2B5EF4-FFF2-40B4-BE49-F238E27FC236}">
              <a16:creationId xmlns:a16="http://schemas.microsoft.com/office/drawing/2014/main" id="{00000000-0008-0000-0100-000021020000}"/>
            </a:ext>
          </a:extLst>
        </xdr:cNvPr>
        <xdr:cNvCxnSpPr/>
      </xdr:nvCxnSpPr>
      <xdr:spPr>
        <a:xfrm>
          <a:off x="15481300" y="1083890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115751</xdr:rowOff>
    </xdr:from>
    <xdr:to>
      <xdr:col>76</xdr:col>
      <xdr:colOff>165100</xdr:colOff>
      <xdr:row>63</xdr:row>
      <xdr:rowOff>45901</xdr:rowOff>
    </xdr:to>
    <xdr:sp macro="" textlink="">
      <xdr:nvSpPr>
        <xdr:cNvPr id="546" name="楕円 545">
          <a:extLst>
            <a:ext uri="{FF2B5EF4-FFF2-40B4-BE49-F238E27FC236}">
              <a16:creationId xmlns:a16="http://schemas.microsoft.com/office/drawing/2014/main" id="{00000000-0008-0000-0100-000022020000}"/>
            </a:ext>
          </a:extLst>
        </xdr:cNvPr>
        <xdr:cNvSpPr/>
      </xdr:nvSpPr>
      <xdr:spPr>
        <a:xfrm>
          <a:off x="14541500" y="1074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166551</xdr:rowOff>
    </xdr:from>
    <xdr:to>
      <xdr:col>81</xdr:col>
      <xdr:colOff>50800</xdr:colOff>
      <xdr:row>63</xdr:row>
      <xdr:rowOff>37556</xdr:rowOff>
    </xdr:to>
    <xdr:cxnSp macro="">
      <xdr:nvCxnSpPr>
        <xdr:cNvPr id="547" name="直線コネクタ 546">
          <a:extLst>
            <a:ext uri="{FF2B5EF4-FFF2-40B4-BE49-F238E27FC236}">
              <a16:creationId xmlns:a16="http://schemas.microsoft.com/office/drawing/2014/main" id="{00000000-0008-0000-0100-000023020000}"/>
            </a:ext>
          </a:extLst>
        </xdr:cNvPr>
        <xdr:cNvCxnSpPr/>
      </xdr:nvCxnSpPr>
      <xdr:spPr>
        <a:xfrm>
          <a:off x="14592300" y="1079645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60234</xdr:rowOff>
    </xdr:from>
    <xdr:to>
      <xdr:col>72</xdr:col>
      <xdr:colOff>38100</xdr:colOff>
      <xdr:row>62</xdr:row>
      <xdr:rowOff>161834</xdr:rowOff>
    </xdr:to>
    <xdr:sp macro="" textlink="">
      <xdr:nvSpPr>
        <xdr:cNvPr id="548" name="楕円 547">
          <a:extLst>
            <a:ext uri="{FF2B5EF4-FFF2-40B4-BE49-F238E27FC236}">
              <a16:creationId xmlns:a16="http://schemas.microsoft.com/office/drawing/2014/main" id="{00000000-0008-0000-0100-000024020000}"/>
            </a:ext>
          </a:extLst>
        </xdr:cNvPr>
        <xdr:cNvSpPr/>
      </xdr:nvSpPr>
      <xdr:spPr>
        <a:xfrm>
          <a:off x="13652500" y="106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111034</xdr:rowOff>
    </xdr:from>
    <xdr:to>
      <xdr:col>76</xdr:col>
      <xdr:colOff>114300</xdr:colOff>
      <xdr:row>62</xdr:row>
      <xdr:rowOff>166551</xdr:rowOff>
    </xdr:to>
    <xdr:cxnSp macro="">
      <xdr:nvCxnSpPr>
        <xdr:cNvPr id="549" name="直線コネクタ 548">
          <a:extLst>
            <a:ext uri="{FF2B5EF4-FFF2-40B4-BE49-F238E27FC236}">
              <a16:creationId xmlns:a16="http://schemas.microsoft.com/office/drawing/2014/main" id="{00000000-0008-0000-0100-000025020000}"/>
            </a:ext>
          </a:extLst>
        </xdr:cNvPr>
        <xdr:cNvCxnSpPr/>
      </xdr:nvCxnSpPr>
      <xdr:spPr>
        <a:xfrm>
          <a:off x="13703300" y="10740934"/>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76563</xdr:rowOff>
    </xdr:from>
    <xdr:to>
      <xdr:col>67</xdr:col>
      <xdr:colOff>101600</xdr:colOff>
      <xdr:row>63</xdr:row>
      <xdr:rowOff>6713</xdr:rowOff>
    </xdr:to>
    <xdr:sp macro="" textlink="">
      <xdr:nvSpPr>
        <xdr:cNvPr id="550" name="楕円 549">
          <a:extLst>
            <a:ext uri="{FF2B5EF4-FFF2-40B4-BE49-F238E27FC236}">
              <a16:creationId xmlns:a16="http://schemas.microsoft.com/office/drawing/2014/main" id="{00000000-0008-0000-0100-000026020000}"/>
            </a:ext>
          </a:extLst>
        </xdr:cNvPr>
        <xdr:cNvSpPr/>
      </xdr:nvSpPr>
      <xdr:spPr>
        <a:xfrm>
          <a:off x="12763500" y="1070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111034</xdr:rowOff>
    </xdr:from>
    <xdr:to>
      <xdr:col>71</xdr:col>
      <xdr:colOff>177800</xdr:colOff>
      <xdr:row>62</xdr:row>
      <xdr:rowOff>127363</xdr:rowOff>
    </xdr:to>
    <xdr:cxnSp macro="">
      <xdr:nvCxnSpPr>
        <xdr:cNvPr id="551" name="直線コネクタ 550">
          <a:extLst>
            <a:ext uri="{FF2B5EF4-FFF2-40B4-BE49-F238E27FC236}">
              <a16:creationId xmlns:a16="http://schemas.microsoft.com/office/drawing/2014/main" id="{00000000-0008-0000-0100-000027020000}"/>
            </a:ext>
          </a:extLst>
        </xdr:cNvPr>
        <xdr:cNvCxnSpPr/>
      </xdr:nvCxnSpPr>
      <xdr:spPr>
        <a:xfrm flipV="1">
          <a:off x="12814300" y="1074093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13443</xdr:rowOff>
    </xdr:from>
    <xdr:ext cx="405111" cy="259045"/>
    <xdr:sp macro="" textlink="">
      <xdr:nvSpPr>
        <xdr:cNvPr id="552" name="n_1aveValue【学校施設】&#10;有形固定資産減価償却率">
          <a:extLst>
            <a:ext uri="{FF2B5EF4-FFF2-40B4-BE49-F238E27FC236}">
              <a16:creationId xmlns:a16="http://schemas.microsoft.com/office/drawing/2014/main" id="{00000000-0008-0000-0100-000028020000}"/>
            </a:ext>
          </a:extLst>
        </xdr:cNvPr>
        <xdr:cNvSpPr txBox="1"/>
      </xdr:nvSpPr>
      <xdr:spPr>
        <a:xfrm>
          <a:off x="152660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155501</xdr:rowOff>
    </xdr:from>
    <xdr:ext cx="405111" cy="259045"/>
    <xdr:sp macro="" textlink="">
      <xdr:nvSpPr>
        <xdr:cNvPr id="553" name="n_2aveValue【学校施設】&#10;有形固定資産減価償却率">
          <a:extLst>
            <a:ext uri="{FF2B5EF4-FFF2-40B4-BE49-F238E27FC236}">
              <a16:creationId xmlns:a16="http://schemas.microsoft.com/office/drawing/2014/main" id="{00000000-0008-0000-0100-000029020000}"/>
            </a:ext>
          </a:extLst>
        </xdr:cNvPr>
        <xdr:cNvSpPr txBox="1"/>
      </xdr:nvSpPr>
      <xdr:spPr>
        <a:xfrm>
          <a:off x="14389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126110</xdr:rowOff>
    </xdr:from>
    <xdr:ext cx="405111" cy="259045"/>
    <xdr:sp macro="" textlink="">
      <xdr:nvSpPr>
        <xdr:cNvPr id="554" name="n_3aveValue【学校施設】&#10;有形固定資産減価償却率">
          <a:extLst>
            <a:ext uri="{FF2B5EF4-FFF2-40B4-BE49-F238E27FC236}">
              <a16:creationId xmlns:a16="http://schemas.microsoft.com/office/drawing/2014/main" id="{00000000-0008-0000-0100-00002A020000}"/>
            </a:ext>
          </a:extLst>
        </xdr:cNvPr>
        <xdr:cNvSpPr txBox="1"/>
      </xdr:nvSpPr>
      <xdr:spPr>
        <a:xfrm>
          <a:off x="13500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57530</xdr:rowOff>
    </xdr:from>
    <xdr:ext cx="405111" cy="259045"/>
    <xdr:sp macro="" textlink="">
      <xdr:nvSpPr>
        <xdr:cNvPr id="555" name="n_4aveValue【学校施設】&#10;有形固定資産減価償却率">
          <a:extLst>
            <a:ext uri="{FF2B5EF4-FFF2-40B4-BE49-F238E27FC236}">
              <a16:creationId xmlns:a16="http://schemas.microsoft.com/office/drawing/2014/main" id="{00000000-0008-0000-0100-00002B020000}"/>
            </a:ext>
          </a:extLst>
        </xdr:cNvPr>
        <xdr:cNvSpPr txBox="1"/>
      </xdr:nvSpPr>
      <xdr:spPr>
        <a:xfrm>
          <a:off x="12611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79483</xdr:rowOff>
    </xdr:from>
    <xdr:ext cx="405111" cy="259045"/>
    <xdr:sp macro="" textlink="">
      <xdr:nvSpPr>
        <xdr:cNvPr id="556" name="n_1mainValue【学校施設】&#10;有形固定資産減価償却率">
          <a:extLst>
            <a:ext uri="{FF2B5EF4-FFF2-40B4-BE49-F238E27FC236}">
              <a16:creationId xmlns:a16="http://schemas.microsoft.com/office/drawing/2014/main" id="{00000000-0008-0000-0100-00002C020000}"/>
            </a:ext>
          </a:extLst>
        </xdr:cNvPr>
        <xdr:cNvSpPr txBox="1"/>
      </xdr:nvSpPr>
      <xdr:spPr>
        <a:xfrm>
          <a:off x="15266044" y="1088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37028</xdr:rowOff>
    </xdr:from>
    <xdr:ext cx="405111" cy="259045"/>
    <xdr:sp macro="" textlink="">
      <xdr:nvSpPr>
        <xdr:cNvPr id="557" name="n_2mainValue【学校施設】&#10;有形固定資産減価償却率">
          <a:extLst>
            <a:ext uri="{FF2B5EF4-FFF2-40B4-BE49-F238E27FC236}">
              <a16:creationId xmlns:a16="http://schemas.microsoft.com/office/drawing/2014/main" id="{00000000-0008-0000-0100-00002D020000}"/>
            </a:ext>
          </a:extLst>
        </xdr:cNvPr>
        <xdr:cNvSpPr txBox="1"/>
      </xdr:nvSpPr>
      <xdr:spPr>
        <a:xfrm>
          <a:off x="14389744" y="1083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152961</xdr:rowOff>
    </xdr:from>
    <xdr:ext cx="405111" cy="259045"/>
    <xdr:sp macro="" textlink="">
      <xdr:nvSpPr>
        <xdr:cNvPr id="558" name="n_3mainValue【学校施設】&#10;有形固定資産減価償却率">
          <a:extLst>
            <a:ext uri="{FF2B5EF4-FFF2-40B4-BE49-F238E27FC236}">
              <a16:creationId xmlns:a16="http://schemas.microsoft.com/office/drawing/2014/main" id="{00000000-0008-0000-0100-00002E020000}"/>
            </a:ext>
          </a:extLst>
        </xdr:cNvPr>
        <xdr:cNvSpPr txBox="1"/>
      </xdr:nvSpPr>
      <xdr:spPr>
        <a:xfrm>
          <a:off x="13500744" y="1078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169290</xdr:rowOff>
    </xdr:from>
    <xdr:ext cx="405111" cy="259045"/>
    <xdr:sp macro="" textlink="">
      <xdr:nvSpPr>
        <xdr:cNvPr id="559" name="n_4mainValue【学校施設】&#10;有形固定資産減価償却率">
          <a:extLst>
            <a:ext uri="{FF2B5EF4-FFF2-40B4-BE49-F238E27FC236}">
              <a16:creationId xmlns:a16="http://schemas.microsoft.com/office/drawing/2014/main" id="{00000000-0008-0000-0100-00002F020000}"/>
            </a:ext>
          </a:extLst>
        </xdr:cNvPr>
        <xdr:cNvSpPr txBox="1"/>
      </xdr:nvSpPr>
      <xdr:spPr>
        <a:xfrm>
          <a:off x="12611744" y="1079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a:extLst>
            <a:ext uri="{FF2B5EF4-FFF2-40B4-BE49-F238E27FC236}">
              <a16:creationId xmlns:a16="http://schemas.microsoft.com/office/drawing/2014/main" id="{00000000-0008-0000-0100-000030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a:extLst>
            <a:ext uri="{FF2B5EF4-FFF2-40B4-BE49-F238E27FC236}">
              <a16:creationId xmlns:a16="http://schemas.microsoft.com/office/drawing/2014/main" id="{00000000-0008-0000-0100-000031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a:extLst>
            <a:ext uri="{FF2B5EF4-FFF2-40B4-BE49-F238E27FC236}">
              <a16:creationId xmlns:a16="http://schemas.microsoft.com/office/drawing/2014/main" id="{00000000-0008-0000-0100-000032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a:extLst>
            <a:ext uri="{FF2B5EF4-FFF2-40B4-BE49-F238E27FC236}">
              <a16:creationId xmlns:a16="http://schemas.microsoft.com/office/drawing/2014/main" id="{00000000-0008-0000-0100-000033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a:extLst>
            <a:ext uri="{FF2B5EF4-FFF2-40B4-BE49-F238E27FC236}">
              <a16:creationId xmlns:a16="http://schemas.microsoft.com/office/drawing/2014/main" id="{00000000-0008-0000-0100-000034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a:extLst>
            <a:ext uri="{FF2B5EF4-FFF2-40B4-BE49-F238E27FC236}">
              <a16:creationId xmlns:a16="http://schemas.microsoft.com/office/drawing/2014/main" id="{00000000-0008-0000-0100-000035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a:extLst>
            <a:ext uri="{FF2B5EF4-FFF2-40B4-BE49-F238E27FC236}">
              <a16:creationId xmlns:a16="http://schemas.microsoft.com/office/drawing/2014/main" id="{00000000-0008-0000-0100-000036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a:extLst>
            <a:ext uri="{FF2B5EF4-FFF2-40B4-BE49-F238E27FC236}">
              <a16:creationId xmlns:a16="http://schemas.microsoft.com/office/drawing/2014/main" id="{00000000-0008-0000-0100-000037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a:extLst>
            <a:ext uri="{FF2B5EF4-FFF2-40B4-BE49-F238E27FC236}">
              <a16:creationId xmlns:a16="http://schemas.microsoft.com/office/drawing/2014/main" id="{00000000-0008-0000-0100-000038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0" name="テキスト ボックス 569">
          <a:extLst>
            <a:ext uri="{FF2B5EF4-FFF2-40B4-BE49-F238E27FC236}">
              <a16:creationId xmlns:a16="http://schemas.microsoft.com/office/drawing/2014/main" id="{00000000-0008-0000-0100-00003A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2" name="テキスト ボックス 571">
          <a:extLst>
            <a:ext uri="{FF2B5EF4-FFF2-40B4-BE49-F238E27FC236}">
              <a16:creationId xmlns:a16="http://schemas.microsoft.com/office/drawing/2014/main" id="{00000000-0008-0000-0100-00003C02000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学校施設】&#10;一人当たり面積グラフ枠">
          <a:extLst>
            <a:ext uri="{FF2B5EF4-FFF2-40B4-BE49-F238E27FC236}">
              <a16:creationId xmlns:a16="http://schemas.microsoft.com/office/drawing/2014/main" id="{00000000-0008-0000-0100-000043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149733</xdr:rowOff>
    </xdr:from>
    <xdr:to>
      <xdr:col>116</xdr:col>
      <xdr:colOff>62864</xdr:colOff>
      <xdr:row>62</xdr:row>
      <xdr:rowOff>116586</xdr:rowOff>
    </xdr:to>
    <xdr:cxnSp macro="">
      <xdr:nvCxnSpPr>
        <xdr:cNvPr id="580" name="直線コネクタ 579">
          <a:extLst>
            <a:ext uri="{FF2B5EF4-FFF2-40B4-BE49-F238E27FC236}">
              <a16:creationId xmlns:a16="http://schemas.microsoft.com/office/drawing/2014/main" id="{00000000-0008-0000-0100-000044020000}"/>
            </a:ext>
          </a:extLst>
        </xdr:cNvPr>
        <xdr:cNvCxnSpPr/>
      </xdr:nvCxnSpPr>
      <xdr:spPr>
        <a:xfrm flipV="1">
          <a:off x="22160864" y="9579483"/>
          <a:ext cx="0" cy="116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120413</xdr:rowOff>
    </xdr:from>
    <xdr:ext cx="469744" cy="259045"/>
    <xdr:sp macro="" textlink="">
      <xdr:nvSpPr>
        <xdr:cNvPr id="581" name="【学校施設】&#10;一人当たり面積最小値テキスト">
          <a:extLst>
            <a:ext uri="{FF2B5EF4-FFF2-40B4-BE49-F238E27FC236}">
              <a16:creationId xmlns:a16="http://schemas.microsoft.com/office/drawing/2014/main" id="{00000000-0008-0000-0100-000045020000}"/>
            </a:ext>
          </a:extLst>
        </xdr:cNvPr>
        <xdr:cNvSpPr txBox="1"/>
      </xdr:nvSpPr>
      <xdr:spPr>
        <a:xfrm>
          <a:off x="22199600" y="1075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116586</xdr:rowOff>
    </xdr:from>
    <xdr:to>
      <xdr:col>116</xdr:col>
      <xdr:colOff>152400</xdr:colOff>
      <xdr:row>62</xdr:row>
      <xdr:rowOff>116586</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22072600" y="1074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96410</xdr:rowOff>
    </xdr:from>
    <xdr:ext cx="469744" cy="259045"/>
    <xdr:sp macro="" textlink="">
      <xdr:nvSpPr>
        <xdr:cNvPr id="583" name="【学校施設】&#10;一人当たり面積最大値テキスト">
          <a:extLst>
            <a:ext uri="{FF2B5EF4-FFF2-40B4-BE49-F238E27FC236}">
              <a16:creationId xmlns:a16="http://schemas.microsoft.com/office/drawing/2014/main" id="{00000000-0008-0000-0100-000047020000}"/>
            </a:ext>
          </a:extLst>
        </xdr:cNvPr>
        <xdr:cNvSpPr txBox="1"/>
      </xdr:nvSpPr>
      <xdr:spPr>
        <a:xfrm>
          <a:off x="22199600" y="935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149733</xdr:rowOff>
    </xdr:from>
    <xdr:to>
      <xdr:col>116</xdr:col>
      <xdr:colOff>152400</xdr:colOff>
      <xdr:row>55</xdr:row>
      <xdr:rowOff>149733</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22072600" y="957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57358</xdr:rowOff>
    </xdr:from>
    <xdr:ext cx="469744" cy="259045"/>
    <xdr:sp macro="" textlink="">
      <xdr:nvSpPr>
        <xdr:cNvPr id="585" name="【学校施設】&#10;一人当たり面積平均値テキスト">
          <a:extLst>
            <a:ext uri="{FF2B5EF4-FFF2-40B4-BE49-F238E27FC236}">
              <a16:creationId xmlns:a16="http://schemas.microsoft.com/office/drawing/2014/main" id="{00000000-0008-0000-0100-000049020000}"/>
            </a:ext>
          </a:extLst>
        </xdr:cNvPr>
        <xdr:cNvSpPr txBox="1"/>
      </xdr:nvSpPr>
      <xdr:spPr>
        <a:xfrm>
          <a:off x="22199600" y="10344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78931</xdr:rowOff>
    </xdr:from>
    <xdr:to>
      <xdr:col>116</xdr:col>
      <xdr:colOff>114300</xdr:colOff>
      <xdr:row>61</xdr:row>
      <xdr:rowOff>9081</xdr:rowOff>
    </xdr:to>
    <xdr:sp macro="" textlink="">
      <xdr:nvSpPr>
        <xdr:cNvPr id="586" name="フローチャート: 判断 585">
          <a:extLst>
            <a:ext uri="{FF2B5EF4-FFF2-40B4-BE49-F238E27FC236}">
              <a16:creationId xmlns:a16="http://schemas.microsoft.com/office/drawing/2014/main" id="{00000000-0008-0000-0100-00004A020000}"/>
            </a:ext>
          </a:extLst>
        </xdr:cNvPr>
        <xdr:cNvSpPr/>
      </xdr:nvSpPr>
      <xdr:spPr>
        <a:xfrm>
          <a:off x="22110700" y="1036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111506</xdr:rowOff>
    </xdr:from>
    <xdr:to>
      <xdr:col>112</xdr:col>
      <xdr:colOff>38100</xdr:colOff>
      <xdr:row>61</xdr:row>
      <xdr:rowOff>41656</xdr:rowOff>
    </xdr:to>
    <xdr:sp macro="" textlink="">
      <xdr:nvSpPr>
        <xdr:cNvPr id="587" name="フローチャート: 判断 586">
          <a:extLst>
            <a:ext uri="{FF2B5EF4-FFF2-40B4-BE49-F238E27FC236}">
              <a16:creationId xmlns:a16="http://schemas.microsoft.com/office/drawing/2014/main" id="{00000000-0008-0000-0100-00004B020000}"/>
            </a:ext>
          </a:extLst>
        </xdr:cNvPr>
        <xdr:cNvSpPr/>
      </xdr:nvSpPr>
      <xdr:spPr>
        <a:xfrm>
          <a:off x="21272500" y="103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112649</xdr:rowOff>
    </xdr:from>
    <xdr:to>
      <xdr:col>107</xdr:col>
      <xdr:colOff>101600</xdr:colOff>
      <xdr:row>61</xdr:row>
      <xdr:rowOff>42799</xdr:rowOff>
    </xdr:to>
    <xdr:sp macro="" textlink="">
      <xdr:nvSpPr>
        <xdr:cNvPr id="588" name="フローチャート: 判断 587">
          <a:extLst>
            <a:ext uri="{FF2B5EF4-FFF2-40B4-BE49-F238E27FC236}">
              <a16:creationId xmlns:a16="http://schemas.microsoft.com/office/drawing/2014/main" id="{00000000-0008-0000-0100-00004C020000}"/>
            </a:ext>
          </a:extLst>
        </xdr:cNvPr>
        <xdr:cNvSpPr/>
      </xdr:nvSpPr>
      <xdr:spPr>
        <a:xfrm>
          <a:off x="20383500" y="103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135509</xdr:rowOff>
    </xdr:from>
    <xdr:to>
      <xdr:col>102</xdr:col>
      <xdr:colOff>165100</xdr:colOff>
      <xdr:row>61</xdr:row>
      <xdr:rowOff>65659</xdr:rowOff>
    </xdr:to>
    <xdr:sp macro="" textlink="">
      <xdr:nvSpPr>
        <xdr:cNvPr id="589" name="フローチャート: 判断 588">
          <a:extLst>
            <a:ext uri="{FF2B5EF4-FFF2-40B4-BE49-F238E27FC236}">
              <a16:creationId xmlns:a16="http://schemas.microsoft.com/office/drawing/2014/main" id="{00000000-0008-0000-0100-00004D020000}"/>
            </a:ext>
          </a:extLst>
        </xdr:cNvPr>
        <xdr:cNvSpPr/>
      </xdr:nvSpPr>
      <xdr:spPr>
        <a:xfrm>
          <a:off x="19494500" y="10422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123507</xdr:rowOff>
    </xdr:from>
    <xdr:to>
      <xdr:col>98</xdr:col>
      <xdr:colOff>38100</xdr:colOff>
      <xdr:row>61</xdr:row>
      <xdr:rowOff>53657</xdr:rowOff>
    </xdr:to>
    <xdr:sp macro="" textlink="">
      <xdr:nvSpPr>
        <xdr:cNvPr id="590" name="フローチャート: 判断 589">
          <a:extLst>
            <a:ext uri="{FF2B5EF4-FFF2-40B4-BE49-F238E27FC236}">
              <a16:creationId xmlns:a16="http://schemas.microsoft.com/office/drawing/2014/main" id="{00000000-0008-0000-0100-00004E020000}"/>
            </a:ext>
          </a:extLst>
        </xdr:cNvPr>
        <xdr:cNvSpPr/>
      </xdr:nvSpPr>
      <xdr:spPr>
        <a:xfrm>
          <a:off x="18605500" y="104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00000000-0008-0000-0100-000050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00000000-0008-0000-0100-000051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0000000-0008-0000-0100-000052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109220</xdr:rowOff>
    </xdr:from>
    <xdr:to>
      <xdr:col>116</xdr:col>
      <xdr:colOff>114300</xdr:colOff>
      <xdr:row>58</xdr:row>
      <xdr:rowOff>39370</xdr:rowOff>
    </xdr:to>
    <xdr:sp macro="" textlink="">
      <xdr:nvSpPr>
        <xdr:cNvPr id="596" name="楕円 595">
          <a:extLst>
            <a:ext uri="{FF2B5EF4-FFF2-40B4-BE49-F238E27FC236}">
              <a16:creationId xmlns:a16="http://schemas.microsoft.com/office/drawing/2014/main" id="{00000000-0008-0000-0100-000054020000}"/>
            </a:ext>
          </a:extLst>
        </xdr:cNvPr>
        <xdr:cNvSpPr/>
      </xdr:nvSpPr>
      <xdr:spPr>
        <a:xfrm>
          <a:off x="221107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132097</xdr:rowOff>
    </xdr:from>
    <xdr:ext cx="469744" cy="259045"/>
    <xdr:sp macro="" textlink="">
      <xdr:nvSpPr>
        <xdr:cNvPr id="597" name="【学校施設】&#10;一人当たり面積該当値テキスト">
          <a:extLst>
            <a:ext uri="{FF2B5EF4-FFF2-40B4-BE49-F238E27FC236}">
              <a16:creationId xmlns:a16="http://schemas.microsoft.com/office/drawing/2014/main" id="{00000000-0008-0000-0100-000055020000}"/>
            </a:ext>
          </a:extLst>
        </xdr:cNvPr>
        <xdr:cNvSpPr txBox="1"/>
      </xdr:nvSpPr>
      <xdr:spPr>
        <a:xfrm>
          <a:off x="22199600" y="973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120079</xdr:rowOff>
    </xdr:from>
    <xdr:to>
      <xdr:col>112</xdr:col>
      <xdr:colOff>38100</xdr:colOff>
      <xdr:row>58</xdr:row>
      <xdr:rowOff>50229</xdr:rowOff>
    </xdr:to>
    <xdr:sp macro="" textlink="">
      <xdr:nvSpPr>
        <xdr:cNvPr id="598" name="楕円 597">
          <a:extLst>
            <a:ext uri="{FF2B5EF4-FFF2-40B4-BE49-F238E27FC236}">
              <a16:creationId xmlns:a16="http://schemas.microsoft.com/office/drawing/2014/main" id="{00000000-0008-0000-0100-000056020000}"/>
            </a:ext>
          </a:extLst>
        </xdr:cNvPr>
        <xdr:cNvSpPr/>
      </xdr:nvSpPr>
      <xdr:spPr>
        <a:xfrm>
          <a:off x="21272500" y="989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160020</xdr:rowOff>
    </xdr:from>
    <xdr:to>
      <xdr:col>116</xdr:col>
      <xdr:colOff>63500</xdr:colOff>
      <xdr:row>57</xdr:row>
      <xdr:rowOff>170879</xdr:rowOff>
    </xdr:to>
    <xdr:cxnSp macro="">
      <xdr:nvCxnSpPr>
        <xdr:cNvPr id="599" name="直線コネクタ 598">
          <a:extLst>
            <a:ext uri="{FF2B5EF4-FFF2-40B4-BE49-F238E27FC236}">
              <a16:creationId xmlns:a16="http://schemas.microsoft.com/office/drawing/2014/main" id="{00000000-0008-0000-0100-000057020000}"/>
            </a:ext>
          </a:extLst>
        </xdr:cNvPr>
        <xdr:cNvCxnSpPr/>
      </xdr:nvCxnSpPr>
      <xdr:spPr>
        <a:xfrm flipV="1">
          <a:off x="21323300" y="9932670"/>
          <a:ext cx="8382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136652</xdr:rowOff>
    </xdr:from>
    <xdr:to>
      <xdr:col>107</xdr:col>
      <xdr:colOff>101600</xdr:colOff>
      <xdr:row>58</xdr:row>
      <xdr:rowOff>66802</xdr:rowOff>
    </xdr:to>
    <xdr:sp macro="" textlink="">
      <xdr:nvSpPr>
        <xdr:cNvPr id="600" name="楕円 599">
          <a:extLst>
            <a:ext uri="{FF2B5EF4-FFF2-40B4-BE49-F238E27FC236}">
              <a16:creationId xmlns:a16="http://schemas.microsoft.com/office/drawing/2014/main" id="{00000000-0008-0000-0100-000058020000}"/>
            </a:ext>
          </a:extLst>
        </xdr:cNvPr>
        <xdr:cNvSpPr/>
      </xdr:nvSpPr>
      <xdr:spPr>
        <a:xfrm>
          <a:off x="20383500" y="990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170879</xdr:rowOff>
    </xdr:from>
    <xdr:to>
      <xdr:col>111</xdr:col>
      <xdr:colOff>177800</xdr:colOff>
      <xdr:row>58</xdr:row>
      <xdr:rowOff>16002</xdr:rowOff>
    </xdr:to>
    <xdr:cxnSp macro="">
      <xdr:nvCxnSpPr>
        <xdr:cNvPr id="601" name="直線コネクタ 600">
          <a:extLst>
            <a:ext uri="{FF2B5EF4-FFF2-40B4-BE49-F238E27FC236}">
              <a16:creationId xmlns:a16="http://schemas.microsoft.com/office/drawing/2014/main" id="{00000000-0008-0000-0100-000059020000}"/>
            </a:ext>
          </a:extLst>
        </xdr:cNvPr>
        <xdr:cNvCxnSpPr/>
      </xdr:nvCxnSpPr>
      <xdr:spPr>
        <a:xfrm flipV="1">
          <a:off x="20434300" y="9943529"/>
          <a:ext cx="88900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156083</xdr:rowOff>
    </xdr:from>
    <xdr:to>
      <xdr:col>102</xdr:col>
      <xdr:colOff>165100</xdr:colOff>
      <xdr:row>58</xdr:row>
      <xdr:rowOff>86233</xdr:rowOff>
    </xdr:to>
    <xdr:sp macro="" textlink="">
      <xdr:nvSpPr>
        <xdr:cNvPr id="602" name="楕円 601">
          <a:extLst>
            <a:ext uri="{FF2B5EF4-FFF2-40B4-BE49-F238E27FC236}">
              <a16:creationId xmlns:a16="http://schemas.microsoft.com/office/drawing/2014/main" id="{00000000-0008-0000-0100-00005A020000}"/>
            </a:ext>
          </a:extLst>
        </xdr:cNvPr>
        <xdr:cNvSpPr/>
      </xdr:nvSpPr>
      <xdr:spPr>
        <a:xfrm>
          <a:off x="19494500" y="992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16002</xdr:rowOff>
    </xdr:from>
    <xdr:to>
      <xdr:col>107</xdr:col>
      <xdr:colOff>50800</xdr:colOff>
      <xdr:row>58</xdr:row>
      <xdr:rowOff>35433</xdr:rowOff>
    </xdr:to>
    <xdr:cxnSp macro="">
      <xdr:nvCxnSpPr>
        <xdr:cNvPr id="603" name="直線コネクタ 602">
          <a:extLst>
            <a:ext uri="{FF2B5EF4-FFF2-40B4-BE49-F238E27FC236}">
              <a16:creationId xmlns:a16="http://schemas.microsoft.com/office/drawing/2014/main" id="{00000000-0008-0000-0100-00005B020000}"/>
            </a:ext>
          </a:extLst>
        </xdr:cNvPr>
        <xdr:cNvCxnSpPr/>
      </xdr:nvCxnSpPr>
      <xdr:spPr>
        <a:xfrm flipV="1">
          <a:off x="19545300" y="9960102"/>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168084</xdr:rowOff>
    </xdr:from>
    <xdr:to>
      <xdr:col>98</xdr:col>
      <xdr:colOff>38100</xdr:colOff>
      <xdr:row>58</xdr:row>
      <xdr:rowOff>98234</xdr:rowOff>
    </xdr:to>
    <xdr:sp macro="" textlink="">
      <xdr:nvSpPr>
        <xdr:cNvPr id="604" name="楕円 603">
          <a:extLst>
            <a:ext uri="{FF2B5EF4-FFF2-40B4-BE49-F238E27FC236}">
              <a16:creationId xmlns:a16="http://schemas.microsoft.com/office/drawing/2014/main" id="{00000000-0008-0000-0100-00005C020000}"/>
            </a:ext>
          </a:extLst>
        </xdr:cNvPr>
        <xdr:cNvSpPr/>
      </xdr:nvSpPr>
      <xdr:spPr>
        <a:xfrm>
          <a:off x="18605500" y="994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35433</xdr:rowOff>
    </xdr:from>
    <xdr:to>
      <xdr:col>102</xdr:col>
      <xdr:colOff>114300</xdr:colOff>
      <xdr:row>58</xdr:row>
      <xdr:rowOff>47434</xdr:rowOff>
    </xdr:to>
    <xdr:cxnSp macro="">
      <xdr:nvCxnSpPr>
        <xdr:cNvPr id="605" name="直線コネクタ 604">
          <a:extLst>
            <a:ext uri="{FF2B5EF4-FFF2-40B4-BE49-F238E27FC236}">
              <a16:creationId xmlns:a16="http://schemas.microsoft.com/office/drawing/2014/main" id="{00000000-0008-0000-0100-00005D020000}"/>
            </a:ext>
          </a:extLst>
        </xdr:cNvPr>
        <xdr:cNvCxnSpPr/>
      </xdr:nvCxnSpPr>
      <xdr:spPr>
        <a:xfrm flipV="1">
          <a:off x="18656300" y="9979533"/>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32783</xdr:rowOff>
    </xdr:from>
    <xdr:ext cx="469744" cy="259045"/>
    <xdr:sp macro="" textlink="">
      <xdr:nvSpPr>
        <xdr:cNvPr id="606" name="n_1aveValue【学校施設】&#10;一人当たり面積">
          <a:extLst>
            <a:ext uri="{FF2B5EF4-FFF2-40B4-BE49-F238E27FC236}">
              <a16:creationId xmlns:a16="http://schemas.microsoft.com/office/drawing/2014/main" id="{00000000-0008-0000-0100-00005E020000}"/>
            </a:ext>
          </a:extLst>
        </xdr:cNvPr>
        <xdr:cNvSpPr txBox="1"/>
      </xdr:nvSpPr>
      <xdr:spPr>
        <a:xfrm>
          <a:off x="21075727" y="1049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33926</xdr:rowOff>
    </xdr:from>
    <xdr:ext cx="469744" cy="259045"/>
    <xdr:sp macro="" textlink="">
      <xdr:nvSpPr>
        <xdr:cNvPr id="607" name="n_2aveValue【学校施設】&#10;一人当たり面積">
          <a:extLst>
            <a:ext uri="{FF2B5EF4-FFF2-40B4-BE49-F238E27FC236}">
              <a16:creationId xmlns:a16="http://schemas.microsoft.com/office/drawing/2014/main" id="{00000000-0008-0000-0100-00005F020000}"/>
            </a:ext>
          </a:extLst>
        </xdr:cNvPr>
        <xdr:cNvSpPr txBox="1"/>
      </xdr:nvSpPr>
      <xdr:spPr>
        <a:xfrm>
          <a:off x="20199427" y="10492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56786</xdr:rowOff>
    </xdr:from>
    <xdr:ext cx="469744" cy="259045"/>
    <xdr:sp macro="" textlink="">
      <xdr:nvSpPr>
        <xdr:cNvPr id="608" name="n_3aveValue【学校施設】&#10;一人当たり面積">
          <a:extLst>
            <a:ext uri="{FF2B5EF4-FFF2-40B4-BE49-F238E27FC236}">
              <a16:creationId xmlns:a16="http://schemas.microsoft.com/office/drawing/2014/main" id="{00000000-0008-0000-0100-000060020000}"/>
            </a:ext>
          </a:extLst>
        </xdr:cNvPr>
        <xdr:cNvSpPr txBox="1"/>
      </xdr:nvSpPr>
      <xdr:spPr>
        <a:xfrm>
          <a:off x="19310427" y="10515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44784</xdr:rowOff>
    </xdr:from>
    <xdr:ext cx="469744" cy="259045"/>
    <xdr:sp macro="" textlink="">
      <xdr:nvSpPr>
        <xdr:cNvPr id="609" name="n_4aveValue【学校施設】&#10;一人当たり面積">
          <a:extLst>
            <a:ext uri="{FF2B5EF4-FFF2-40B4-BE49-F238E27FC236}">
              <a16:creationId xmlns:a16="http://schemas.microsoft.com/office/drawing/2014/main" id="{00000000-0008-0000-0100-000061020000}"/>
            </a:ext>
          </a:extLst>
        </xdr:cNvPr>
        <xdr:cNvSpPr txBox="1"/>
      </xdr:nvSpPr>
      <xdr:spPr>
        <a:xfrm>
          <a:off x="18421427" y="10503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66756</xdr:rowOff>
    </xdr:from>
    <xdr:ext cx="469744" cy="259045"/>
    <xdr:sp macro="" textlink="">
      <xdr:nvSpPr>
        <xdr:cNvPr id="610" name="n_1mainValue【学校施設】&#10;一人当たり面積">
          <a:extLst>
            <a:ext uri="{FF2B5EF4-FFF2-40B4-BE49-F238E27FC236}">
              <a16:creationId xmlns:a16="http://schemas.microsoft.com/office/drawing/2014/main" id="{00000000-0008-0000-0100-000062020000}"/>
            </a:ext>
          </a:extLst>
        </xdr:cNvPr>
        <xdr:cNvSpPr txBox="1"/>
      </xdr:nvSpPr>
      <xdr:spPr>
        <a:xfrm>
          <a:off x="21075727" y="966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83329</xdr:rowOff>
    </xdr:from>
    <xdr:ext cx="469744" cy="259045"/>
    <xdr:sp macro="" textlink="">
      <xdr:nvSpPr>
        <xdr:cNvPr id="611" name="n_2mainValue【学校施設】&#10;一人当たり面積">
          <a:extLst>
            <a:ext uri="{FF2B5EF4-FFF2-40B4-BE49-F238E27FC236}">
              <a16:creationId xmlns:a16="http://schemas.microsoft.com/office/drawing/2014/main" id="{00000000-0008-0000-0100-000063020000}"/>
            </a:ext>
          </a:extLst>
        </xdr:cNvPr>
        <xdr:cNvSpPr txBox="1"/>
      </xdr:nvSpPr>
      <xdr:spPr>
        <a:xfrm>
          <a:off x="20199427" y="968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102760</xdr:rowOff>
    </xdr:from>
    <xdr:ext cx="469744" cy="259045"/>
    <xdr:sp macro="" textlink="">
      <xdr:nvSpPr>
        <xdr:cNvPr id="612" name="n_3mainValue【学校施設】&#10;一人当たり面積">
          <a:extLst>
            <a:ext uri="{FF2B5EF4-FFF2-40B4-BE49-F238E27FC236}">
              <a16:creationId xmlns:a16="http://schemas.microsoft.com/office/drawing/2014/main" id="{00000000-0008-0000-0100-000064020000}"/>
            </a:ext>
          </a:extLst>
        </xdr:cNvPr>
        <xdr:cNvSpPr txBox="1"/>
      </xdr:nvSpPr>
      <xdr:spPr>
        <a:xfrm>
          <a:off x="19310427" y="970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114761</xdr:rowOff>
    </xdr:from>
    <xdr:ext cx="469744" cy="259045"/>
    <xdr:sp macro="" textlink="">
      <xdr:nvSpPr>
        <xdr:cNvPr id="613" name="n_4mainValue【学校施設】&#10;一人当たり面積">
          <a:extLst>
            <a:ext uri="{FF2B5EF4-FFF2-40B4-BE49-F238E27FC236}">
              <a16:creationId xmlns:a16="http://schemas.microsoft.com/office/drawing/2014/main" id="{00000000-0008-0000-0100-000065020000}"/>
            </a:ext>
          </a:extLst>
        </xdr:cNvPr>
        <xdr:cNvSpPr txBox="1"/>
      </xdr:nvSpPr>
      <xdr:spPr>
        <a:xfrm>
          <a:off x="18421427" y="971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a:extLst>
            <a:ext uri="{FF2B5EF4-FFF2-40B4-BE49-F238E27FC236}">
              <a16:creationId xmlns:a16="http://schemas.microsoft.com/office/drawing/2014/main" id="{00000000-0008-0000-0100-00006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a:extLst>
            <a:ext uri="{FF2B5EF4-FFF2-40B4-BE49-F238E27FC236}">
              <a16:creationId xmlns:a16="http://schemas.microsoft.com/office/drawing/2014/main" id="{00000000-0008-0000-0100-000067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a:extLst>
            <a:ext uri="{FF2B5EF4-FFF2-40B4-BE49-F238E27FC236}">
              <a16:creationId xmlns:a16="http://schemas.microsoft.com/office/drawing/2014/main" id="{00000000-0008-0000-0100-000068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a:extLst>
            <a:ext uri="{FF2B5EF4-FFF2-40B4-BE49-F238E27FC236}">
              <a16:creationId xmlns:a16="http://schemas.microsoft.com/office/drawing/2014/main" id="{00000000-0008-0000-0100-000069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a:extLst>
            <a:ext uri="{FF2B5EF4-FFF2-40B4-BE49-F238E27FC236}">
              <a16:creationId xmlns:a16="http://schemas.microsoft.com/office/drawing/2014/main" id="{00000000-0008-0000-0100-00006A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a:extLst>
            <a:ext uri="{FF2B5EF4-FFF2-40B4-BE49-F238E27FC236}">
              <a16:creationId xmlns:a16="http://schemas.microsoft.com/office/drawing/2014/main" id="{00000000-0008-0000-0100-00006B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a:extLst>
            <a:ext uri="{FF2B5EF4-FFF2-40B4-BE49-F238E27FC236}">
              <a16:creationId xmlns:a16="http://schemas.microsoft.com/office/drawing/2014/main" id="{00000000-0008-0000-0100-00006C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a:extLst>
            <a:ext uri="{FF2B5EF4-FFF2-40B4-BE49-F238E27FC236}">
              <a16:creationId xmlns:a16="http://schemas.microsoft.com/office/drawing/2014/main" id="{00000000-0008-0000-0100-00006D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2" name="正方形/長方形 621">
          <a:extLst>
            <a:ext uri="{FF2B5EF4-FFF2-40B4-BE49-F238E27FC236}">
              <a16:creationId xmlns:a16="http://schemas.microsoft.com/office/drawing/2014/main" id="{00000000-0008-0000-0100-00006E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3" name="正方形/長方形 622">
          <a:extLst>
            <a:ext uri="{FF2B5EF4-FFF2-40B4-BE49-F238E27FC236}">
              <a16:creationId xmlns:a16="http://schemas.microsoft.com/office/drawing/2014/main" id="{00000000-0008-0000-0100-00006F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9" name="直線コネクタ 638">
          <a:extLst>
            <a:ext uri="{FF2B5EF4-FFF2-40B4-BE49-F238E27FC236}">
              <a16:creationId xmlns:a16="http://schemas.microsoft.com/office/drawing/2014/main" id="{00000000-0008-0000-0100-00007F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1" name="直線コネクタ 640">
          <a:extLst>
            <a:ext uri="{FF2B5EF4-FFF2-40B4-BE49-F238E27FC236}">
              <a16:creationId xmlns:a16="http://schemas.microsoft.com/office/drawing/2014/main" id="{00000000-0008-0000-0100-000081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48" name="テキスト ボックス 647">
          <a:extLst>
            <a:ext uri="{FF2B5EF4-FFF2-40B4-BE49-F238E27FC236}">
              <a16:creationId xmlns:a16="http://schemas.microsoft.com/office/drawing/2014/main" id="{00000000-0008-0000-0100-000088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0" name="テキスト ボックス 649">
          <a:extLst>
            <a:ext uri="{FF2B5EF4-FFF2-40B4-BE49-F238E27FC236}">
              <a16:creationId xmlns:a16="http://schemas.microsoft.com/office/drawing/2014/main" id="{00000000-0008-0000-0100-00008A02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公民館】&#10;有形固定資産減価償却率グラフ枠">
          <a:extLst>
            <a:ext uri="{FF2B5EF4-FFF2-40B4-BE49-F238E27FC236}">
              <a16:creationId xmlns:a16="http://schemas.microsoft.com/office/drawing/2014/main" id="{00000000-0008-0000-0100-00008C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54" name="【公民館】&#10;有形固定資産減価償却率最小値テキスト">
          <a:extLst>
            <a:ext uri="{FF2B5EF4-FFF2-40B4-BE49-F238E27FC236}">
              <a16:creationId xmlns:a16="http://schemas.microsoft.com/office/drawing/2014/main" id="{00000000-0008-0000-0100-00008E02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56" name="【公民館】&#10;有形固定資産減価償却率最大値テキスト">
          <a:extLst>
            <a:ext uri="{FF2B5EF4-FFF2-40B4-BE49-F238E27FC236}">
              <a16:creationId xmlns:a16="http://schemas.microsoft.com/office/drawing/2014/main" id="{00000000-0008-0000-0100-00009002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57" name="直線コネクタ 656">
          <a:extLst>
            <a:ext uri="{FF2B5EF4-FFF2-40B4-BE49-F238E27FC236}">
              <a16:creationId xmlns:a16="http://schemas.microsoft.com/office/drawing/2014/main" id="{00000000-0008-0000-0100-00009102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95266</xdr:rowOff>
    </xdr:from>
    <xdr:ext cx="405111" cy="259045"/>
    <xdr:sp macro="" textlink="">
      <xdr:nvSpPr>
        <xdr:cNvPr id="658" name="【公民館】&#10;有形固定資産減価償却率平均値テキスト">
          <a:extLst>
            <a:ext uri="{FF2B5EF4-FFF2-40B4-BE49-F238E27FC236}">
              <a16:creationId xmlns:a16="http://schemas.microsoft.com/office/drawing/2014/main" id="{00000000-0008-0000-0100-000092020000}"/>
            </a:ext>
          </a:extLst>
        </xdr:cNvPr>
        <xdr:cNvSpPr txBox="1"/>
      </xdr:nvSpPr>
      <xdr:spPr>
        <a:xfrm>
          <a:off x="16357600" y="17926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116839</xdr:rowOff>
    </xdr:from>
    <xdr:to>
      <xdr:col>85</xdr:col>
      <xdr:colOff>177800</xdr:colOff>
      <xdr:row>105</xdr:row>
      <xdr:rowOff>46989</xdr:rowOff>
    </xdr:to>
    <xdr:sp macro="" textlink="">
      <xdr:nvSpPr>
        <xdr:cNvPr id="659" name="フローチャート: 判断 658">
          <a:extLst>
            <a:ext uri="{FF2B5EF4-FFF2-40B4-BE49-F238E27FC236}">
              <a16:creationId xmlns:a16="http://schemas.microsoft.com/office/drawing/2014/main" id="{00000000-0008-0000-0100-000093020000}"/>
            </a:ext>
          </a:extLst>
        </xdr:cNvPr>
        <xdr:cNvSpPr/>
      </xdr:nvSpPr>
      <xdr:spPr>
        <a:xfrm>
          <a:off x="16268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88900</xdr:rowOff>
    </xdr:from>
    <xdr:to>
      <xdr:col>81</xdr:col>
      <xdr:colOff>101600</xdr:colOff>
      <xdr:row>105</xdr:row>
      <xdr:rowOff>19050</xdr:rowOff>
    </xdr:to>
    <xdr:sp macro="" textlink="">
      <xdr:nvSpPr>
        <xdr:cNvPr id="660" name="フローチャート: 判断 659">
          <a:extLst>
            <a:ext uri="{FF2B5EF4-FFF2-40B4-BE49-F238E27FC236}">
              <a16:creationId xmlns:a16="http://schemas.microsoft.com/office/drawing/2014/main" id="{00000000-0008-0000-0100-000094020000}"/>
            </a:ext>
          </a:extLst>
        </xdr:cNvPr>
        <xdr:cNvSpPr/>
      </xdr:nvSpPr>
      <xdr:spPr>
        <a:xfrm>
          <a:off x="15430500" y="1791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77470</xdr:rowOff>
    </xdr:from>
    <xdr:to>
      <xdr:col>76</xdr:col>
      <xdr:colOff>165100</xdr:colOff>
      <xdr:row>105</xdr:row>
      <xdr:rowOff>7620</xdr:rowOff>
    </xdr:to>
    <xdr:sp macro="" textlink="">
      <xdr:nvSpPr>
        <xdr:cNvPr id="661" name="フローチャート: 判断 660">
          <a:extLst>
            <a:ext uri="{FF2B5EF4-FFF2-40B4-BE49-F238E27FC236}">
              <a16:creationId xmlns:a16="http://schemas.microsoft.com/office/drawing/2014/main" id="{00000000-0008-0000-0100-000095020000}"/>
            </a:ext>
          </a:extLst>
        </xdr:cNvPr>
        <xdr:cNvSpPr/>
      </xdr:nvSpPr>
      <xdr:spPr>
        <a:xfrm>
          <a:off x="14541500" y="1790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50800</xdr:rowOff>
    </xdr:from>
    <xdr:to>
      <xdr:col>72</xdr:col>
      <xdr:colOff>38100</xdr:colOff>
      <xdr:row>104</xdr:row>
      <xdr:rowOff>152400</xdr:rowOff>
    </xdr:to>
    <xdr:sp macro="" textlink="">
      <xdr:nvSpPr>
        <xdr:cNvPr id="662" name="フローチャート: 判断 661">
          <a:extLst>
            <a:ext uri="{FF2B5EF4-FFF2-40B4-BE49-F238E27FC236}">
              <a16:creationId xmlns:a16="http://schemas.microsoft.com/office/drawing/2014/main" id="{00000000-0008-0000-0100-000096020000}"/>
            </a:ext>
          </a:extLst>
        </xdr:cNvPr>
        <xdr:cNvSpPr/>
      </xdr:nvSpPr>
      <xdr:spPr>
        <a:xfrm>
          <a:off x="13652500" y="1788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663" name="フローチャート: 判断 662">
          <a:extLst>
            <a:ext uri="{FF2B5EF4-FFF2-40B4-BE49-F238E27FC236}">
              <a16:creationId xmlns:a16="http://schemas.microsoft.com/office/drawing/2014/main" id="{00000000-0008-0000-0100-000097020000}"/>
            </a:ext>
          </a:extLst>
        </xdr:cNvPr>
        <xdr:cNvSpPr/>
      </xdr:nvSpPr>
      <xdr:spPr>
        <a:xfrm>
          <a:off x="12763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00000000-0008-0000-0100-000098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00000000-0008-0000-0100-00009A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00000000-0008-0000-0100-00009B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00000000-0008-0000-0100-00009C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120650</xdr:rowOff>
    </xdr:from>
    <xdr:to>
      <xdr:col>85</xdr:col>
      <xdr:colOff>177800</xdr:colOff>
      <xdr:row>100</xdr:row>
      <xdr:rowOff>50800</xdr:rowOff>
    </xdr:to>
    <xdr:sp macro="" textlink="">
      <xdr:nvSpPr>
        <xdr:cNvPr id="669" name="楕円 668">
          <a:extLst>
            <a:ext uri="{FF2B5EF4-FFF2-40B4-BE49-F238E27FC236}">
              <a16:creationId xmlns:a16="http://schemas.microsoft.com/office/drawing/2014/main" id="{00000000-0008-0000-0100-00009D020000}"/>
            </a:ext>
          </a:extLst>
        </xdr:cNvPr>
        <xdr:cNvSpPr/>
      </xdr:nvSpPr>
      <xdr:spPr>
        <a:xfrm>
          <a:off x="162687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73677</xdr:rowOff>
    </xdr:from>
    <xdr:ext cx="340478" cy="259045"/>
    <xdr:sp macro="" textlink="">
      <xdr:nvSpPr>
        <xdr:cNvPr id="670" name="【公民館】&#10;有形固定資産減価償却率該当値テキスト">
          <a:extLst>
            <a:ext uri="{FF2B5EF4-FFF2-40B4-BE49-F238E27FC236}">
              <a16:creationId xmlns:a16="http://schemas.microsoft.com/office/drawing/2014/main" id="{00000000-0008-0000-0100-00009E020000}"/>
            </a:ext>
          </a:extLst>
        </xdr:cNvPr>
        <xdr:cNvSpPr txBox="1"/>
      </xdr:nvSpPr>
      <xdr:spPr>
        <a:xfrm>
          <a:off x="16357600" y="17047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19050</xdr:rowOff>
    </xdr:from>
    <xdr:to>
      <xdr:col>81</xdr:col>
      <xdr:colOff>101600</xdr:colOff>
      <xdr:row>107</xdr:row>
      <xdr:rowOff>120650</xdr:rowOff>
    </xdr:to>
    <xdr:sp macro="" textlink="">
      <xdr:nvSpPr>
        <xdr:cNvPr id="671" name="楕円 670">
          <a:extLst>
            <a:ext uri="{FF2B5EF4-FFF2-40B4-BE49-F238E27FC236}">
              <a16:creationId xmlns:a16="http://schemas.microsoft.com/office/drawing/2014/main" id="{00000000-0008-0000-0100-00009F020000}"/>
            </a:ext>
          </a:extLst>
        </xdr:cNvPr>
        <xdr:cNvSpPr/>
      </xdr:nvSpPr>
      <xdr:spPr>
        <a:xfrm>
          <a:off x="15430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0</xdr:rowOff>
    </xdr:from>
    <xdr:to>
      <xdr:col>85</xdr:col>
      <xdr:colOff>127000</xdr:colOff>
      <xdr:row>107</xdr:row>
      <xdr:rowOff>69850</xdr:rowOff>
    </xdr:to>
    <xdr:cxnSp macro="">
      <xdr:nvCxnSpPr>
        <xdr:cNvPr id="672" name="直線コネクタ 671">
          <a:extLst>
            <a:ext uri="{FF2B5EF4-FFF2-40B4-BE49-F238E27FC236}">
              <a16:creationId xmlns:a16="http://schemas.microsoft.com/office/drawing/2014/main" id="{00000000-0008-0000-0100-0000A0020000}"/>
            </a:ext>
          </a:extLst>
        </xdr:cNvPr>
        <xdr:cNvCxnSpPr/>
      </xdr:nvCxnSpPr>
      <xdr:spPr>
        <a:xfrm flipV="1">
          <a:off x="15481300" y="17145000"/>
          <a:ext cx="838200" cy="1270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19050</xdr:rowOff>
    </xdr:from>
    <xdr:to>
      <xdr:col>76</xdr:col>
      <xdr:colOff>165100</xdr:colOff>
      <xdr:row>107</xdr:row>
      <xdr:rowOff>120650</xdr:rowOff>
    </xdr:to>
    <xdr:sp macro="" textlink="">
      <xdr:nvSpPr>
        <xdr:cNvPr id="673" name="楕円 672">
          <a:extLst>
            <a:ext uri="{FF2B5EF4-FFF2-40B4-BE49-F238E27FC236}">
              <a16:creationId xmlns:a16="http://schemas.microsoft.com/office/drawing/2014/main" id="{00000000-0008-0000-0100-0000A1020000}"/>
            </a:ext>
          </a:extLst>
        </xdr:cNvPr>
        <xdr:cNvSpPr/>
      </xdr:nvSpPr>
      <xdr:spPr>
        <a:xfrm>
          <a:off x="14541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69850</xdr:rowOff>
    </xdr:from>
    <xdr:to>
      <xdr:col>81</xdr:col>
      <xdr:colOff>50800</xdr:colOff>
      <xdr:row>107</xdr:row>
      <xdr:rowOff>69850</xdr:rowOff>
    </xdr:to>
    <xdr:cxnSp macro="">
      <xdr:nvCxnSpPr>
        <xdr:cNvPr id="674" name="直線コネクタ 673">
          <a:extLst>
            <a:ext uri="{FF2B5EF4-FFF2-40B4-BE49-F238E27FC236}">
              <a16:creationId xmlns:a16="http://schemas.microsoft.com/office/drawing/2014/main" id="{00000000-0008-0000-0100-0000A2020000}"/>
            </a:ext>
          </a:extLst>
        </xdr:cNvPr>
        <xdr:cNvCxnSpPr/>
      </xdr:nvCxnSpPr>
      <xdr:spPr>
        <a:xfrm>
          <a:off x="14592300" y="1841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19050</xdr:rowOff>
    </xdr:from>
    <xdr:to>
      <xdr:col>72</xdr:col>
      <xdr:colOff>38100</xdr:colOff>
      <xdr:row>107</xdr:row>
      <xdr:rowOff>120650</xdr:rowOff>
    </xdr:to>
    <xdr:sp macro="" textlink="">
      <xdr:nvSpPr>
        <xdr:cNvPr id="675" name="楕円 674">
          <a:extLst>
            <a:ext uri="{FF2B5EF4-FFF2-40B4-BE49-F238E27FC236}">
              <a16:creationId xmlns:a16="http://schemas.microsoft.com/office/drawing/2014/main" id="{00000000-0008-0000-0100-0000A3020000}"/>
            </a:ext>
          </a:extLst>
        </xdr:cNvPr>
        <xdr:cNvSpPr/>
      </xdr:nvSpPr>
      <xdr:spPr>
        <a:xfrm>
          <a:off x="13652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69850</xdr:rowOff>
    </xdr:from>
    <xdr:to>
      <xdr:col>76</xdr:col>
      <xdr:colOff>114300</xdr:colOff>
      <xdr:row>107</xdr:row>
      <xdr:rowOff>69850</xdr:rowOff>
    </xdr:to>
    <xdr:cxnSp macro="">
      <xdr:nvCxnSpPr>
        <xdr:cNvPr id="676" name="直線コネクタ 675">
          <a:extLst>
            <a:ext uri="{FF2B5EF4-FFF2-40B4-BE49-F238E27FC236}">
              <a16:creationId xmlns:a16="http://schemas.microsoft.com/office/drawing/2014/main" id="{00000000-0008-0000-0100-0000A4020000}"/>
            </a:ext>
          </a:extLst>
        </xdr:cNvPr>
        <xdr:cNvCxnSpPr/>
      </xdr:nvCxnSpPr>
      <xdr:spPr>
        <a:xfrm>
          <a:off x="13703300" y="1841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165100</xdr:rowOff>
    </xdr:from>
    <xdr:to>
      <xdr:col>67</xdr:col>
      <xdr:colOff>101600</xdr:colOff>
      <xdr:row>107</xdr:row>
      <xdr:rowOff>95250</xdr:rowOff>
    </xdr:to>
    <xdr:sp macro="" textlink="">
      <xdr:nvSpPr>
        <xdr:cNvPr id="677" name="楕円 676">
          <a:extLst>
            <a:ext uri="{FF2B5EF4-FFF2-40B4-BE49-F238E27FC236}">
              <a16:creationId xmlns:a16="http://schemas.microsoft.com/office/drawing/2014/main" id="{00000000-0008-0000-0100-0000A5020000}"/>
            </a:ext>
          </a:extLst>
        </xdr:cNvPr>
        <xdr:cNvSpPr/>
      </xdr:nvSpPr>
      <xdr:spPr>
        <a:xfrm>
          <a:off x="12763500" y="183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44450</xdr:rowOff>
    </xdr:from>
    <xdr:to>
      <xdr:col>71</xdr:col>
      <xdr:colOff>177800</xdr:colOff>
      <xdr:row>107</xdr:row>
      <xdr:rowOff>69850</xdr:rowOff>
    </xdr:to>
    <xdr:cxnSp macro="">
      <xdr:nvCxnSpPr>
        <xdr:cNvPr id="678" name="直線コネクタ 677">
          <a:extLst>
            <a:ext uri="{FF2B5EF4-FFF2-40B4-BE49-F238E27FC236}">
              <a16:creationId xmlns:a16="http://schemas.microsoft.com/office/drawing/2014/main" id="{00000000-0008-0000-0100-0000A6020000}"/>
            </a:ext>
          </a:extLst>
        </xdr:cNvPr>
        <xdr:cNvCxnSpPr/>
      </xdr:nvCxnSpPr>
      <xdr:spPr>
        <a:xfrm>
          <a:off x="12814300" y="18389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35577</xdr:rowOff>
    </xdr:from>
    <xdr:ext cx="405111" cy="259045"/>
    <xdr:sp macro="" textlink="">
      <xdr:nvSpPr>
        <xdr:cNvPr id="679" name="n_1aveValue【公民館】&#10;有形固定資産減価償却率">
          <a:extLst>
            <a:ext uri="{FF2B5EF4-FFF2-40B4-BE49-F238E27FC236}">
              <a16:creationId xmlns:a16="http://schemas.microsoft.com/office/drawing/2014/main" id="{00000000-0008-0000-0100-0000A7020000}"/>
            </a:ext>
          </a:extLst>
        </xdr:cNvPr>
        <xdr:cNvSpPr txBox="1"/>
      </xdr:nvSpPr>
      <xdr:spPr>
        <a:xfrm>
          <a:off x="15266044" y="1769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24147</xdr:rowOff>
    </xdr:from>
    <xdr:ext cx="405111" cy="259045"/>
    <xdr:sp macro="" textlink="">
      <xdr:nvSpPr>
        <xdr:cNvPr id="680" name="n_2aveValue【公民館】&#10;有形固定資産減価償却率">
          <a:extLst>
            <a:ext uri="{FF2B5EF4-FFF2-40B4-BE49-F238E27FC236}">
              <a16:creationId xmlns:a16="http://schemas.microsoft.com/office/drawing/2014/main" id="{00000000-0008-0000-0100-0000A8020000}"/>
            </a:ext>
          </a:extLst>
        </xdr:cNvPr>
        <xdr:cNvSpPr txBox="1"/>
      </xdr:nvSpPr>
      <xdr:spPr>
        <a:xfrm>
          <a:off x="14389744" y="17683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168927</xdr:rowOff>
    </xdr:from>
    <xdr:ext cx="405111" cy="259045"/>
    <xdr:sp macro="" textlink="">
      <xdr:nvSpPr>
        <xdr:cNvPr id="681" name="n_3aveValue【公民館】&#10;有形固定資産減価償却率">
          <a:extLst>
            <a:ext uri="{FF2B5EF4-FFF2-40B4-BE49-F238E27FC236}">
              <a16:creationId xmlns:a16="http://schemas.microsoft.com/office/drawing/2014/main" id="{00000000-0008-0000-0100-0000A9020000}"/>
            </a:ext>
          </a:extLst>
        </xdr:cNvPr>
        <xdr:cNvSpPr txBox="1"/>
      </xdr:nvSpPr>
      <xdr:spPr>
        <a:xfrm>
          <a:off x="13500744" y="1765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149877</xdr:rowOff>
    </xdr:from>
    <xdr:ext cx="405111" cy="259045"/>
    <xdr:sp macro="" textlink="">
      <xdr:nvSpPr>
        <xdr:cNvPr id="682" name="n_4aveValue【公民館】&#10;有形固定資産減価償却率">
          <a:extLst>
            <a:ext uri="{FF2B5EF4-FFF2-40B4-BE49-F238E27FC236}">
              <a16:creationId xmlns:a16="http://schemas.microsoft.com/office/drawing/2014/main" id="{00000000-0008-0000-0100-0000AA020000}"/>
            </a:ext>
          </a:extLst>
        </xdr:cNvPr>
        <xdr:cNvSpPr txBox="1"/>
      </xdr:nvSpPr>
      <xdr:spPr>
        <a:xfrm>
          <a:off x="1261174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107</xdr:row>
      <xdr:rowOff>111777</xdr:rowOff>
    </xdr:from>
    <xdr:ext cx="469744" cy="259045"/>
    <xdr:sp macro="" textlink="">
      <xdr:nvSpPr>
        <xdr:cNvPr id="683" name="n_1mainValue【公民館】&#10;有形固定資産減価償却率">
          <a:extLst>
            <a:ext uri="{FF2B5EF4-FFF2-40B4-BE49-F238E27FC236}">
              <a16:creationId xmlns:a16="http://schemas.microsoft.com/office/drawing/2014/main" id="{00000000-0008-0000-0100-0000AB020000}"/>
            </a:ext>
          </a:extLst>
        </xdr:cNvPr>
        <xdr:cNvSpPr txBox="1"/>
      </xdr:nvSpPr>
      <xdr:spPr>
        <a:xfrm>
          <a:off x="152337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107</xdr:row>
      <xdr:rowOff>111777</xdr:rowOff>
    </xdr:from>
    <xdr:ext cx="469744" cy="259045"/>
    <xdr:sp macro="" textlink="">
      <xdr:nvSpPr>
        <xdr:cNvPr id="684" name="n_2mainValue【公民館】&#10;有形固定資産減価償却率">
          <a:extLst>
            <a:ext uri="{FF2B5EF4-FFF2-40B4-BE49-F238E27FC236}">
              <a16:creationId xmlns:a16="http://schemas.microsoft.com/office/drawing/2014/main" id="{00000000-0008-0000-0100-0000AC020000}"/>
            </a:ext>
          </a:extLst>
        </xdr:cNvPr>
        <xdr:cNvSpPr txBox="1"/>
      </xdr:nvSpPr>
      <xdr:spPr>
        <a:xfrm>
          <a:off x="143574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107</xdr:row>
      <xdr:rowOff>111777</xdr:rowOff>
    </xdr:from>
    <xdr:ext cx="469744" cy="259045"/>
    <xdr:sp macro="" textlink="">
      <xdr:nvSpPr>
        <xdr:cNvPr id="685" name="n_3mainValue【公民館】&#10;有形固定資産減価償却率">
          <a:extLst>
            <a:ext uri="{FF2B5EF4-FFF2-40B4-BE49-F238E27FC236}">
              <a16:creationId xmlns:a16="http://schemas.microsoft.com/office/drawing/2014/main" id="{00000000-0008-0000-0100-0000AD020000}"/>
            </a:ext>
          </a:extLst>
        </xdr:cNvPr>
        <xdr:cNvSpPr txBox="1"/>
      </xdr:nvSpPr>
      <xdr:spPr>
        <a:xfrm>
          <a:off x="134684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86377</xdr:rowOff>
    </xdr:from>
    <xdr:ext cx="405111" cy="259045"/>
    <xdr:sp macro="" textlink="">
      <xdr:nvSpPr>
        <xdr:cNvPr id="686" name="n_4mainValue【公民館】&#10;有形固定資産減価償却率">
          <a:extLst>
            <a:ext uri="{FF2B5EF4-FFF2-40B4-BE49-F238E27FC236}">
              <a16:creationId xmlns:a16="http://schemas.microsoft.com/office/drawing/2014/main" id="{00000000-0008-0000-0100-0000AE020000}"/>
            </a:ext>
          </a:extLst>
        </xdr:cNvPr>
        <xdr:cNvSpPr txBox="1"/>
      </xdr:nvSpPr>
      <xdr:spPr>
        <a:xfrm>
          <a:off x="12611744" y="18431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7" name="正方形/長方形 686">
          <a:extLst>
            <a:ext uri="{FF2B5EF4-FFF2-40B4-BE49-F238E27FC236}">
              <a16:creationId xmlns:a16="http://schemas.microsoft.com/office/drawing/2014/main" id="{00000000-0008-0000-0100-0000AF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8" name="正方形/長方形 687">
          <a:extLst>
            <a:ext uri="{FF2B5EF4-FFF2-40B4-BE49-F238E27FC236}">
              <a16:creationId xmlns:a16="http://schemas.microsoft.com/office/drawing/2014/main" id="{00000000-0008-0000-0100-0000B0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9" name="正方形/長方形 688">
          <a:extLst>
            <a:ext uri="{FF2B5EF4-FFF2-40B4-BE49-F238E27FC236}">
              <a16:creationId xmlns:a16="http://schemas.microsoft.com/office/drawing/2014/main" id="{00000000-0008-0000-0100-0000B1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0" name="正方形/長方形 689">
          <a:extLst>
            <a:ext uri="{FF2B5EF4-FFF2-40B4-BE49-F238E27FC236}">
              <a16:creationId xmlns:a16="http://schemas.microsoft.com/office/drawing/2014/main" id="{00000000-0008-0000-0100-0000B2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1" name="正方形/長方形 690">
          <a:extLst>
            <a:ext uri="{FF2B5EF4-FFF2-40B4-BE49-F238E27FC236}">
              <a16:creationId xmlns:a16="http://schemas.microsoft.com/office/drawing/2014/main" id="{00000000-0008-0000-0100-0000B3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2" name="正方形/長方形 691">
          <a:extLst>
            <a:ext uri="{FF2B5EF4-FFF2-40B4-BE49-F238E27FC236}">
              <a16:creationId xmlns:a16="http://schemas.microsoft.com/office/drawing/2014/main" id="{00000000-0008-0000-0100-0000B4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3" name="正方形/長方形 692">
          <a:extLst>
            <a:ext uri="{FF2B5EF4-FFF2-40B4-BE49-F238E27FC236}">
              <a16:creationId xmlns:a16="http://schemas.microsoft.com/office/drawing/2014/main" id="{00000000-0008-0000-0100-0000B5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4" name="正方形/長方形 693">
          <a:extLst>
            <a:ext uri="{FF2B5EF4-FFF2-40B4-BE49-F238E27FC236}">
              <a16:creationId xmlns:a16="http://schemas.microsoft.com/office/drawing/2014/main" id="{00000000-0008-0000-0100-0000B6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5" name="テキスト ボックス 694">
          <a:extLst>
            <a:ext uri="{FF2B5EF4-FFF2-40B4-BE49-F238E27FC236}">
              <a16:creationId xmlns:a16="http://schemas.microsoft.com/office/drawing/2014/main" id="{00000000-0008-0000-0100-0000B7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6" name="直線コネクタ 695">
          <a:extLst>
            <a:ext uri="{FF2B5EF4-FFF2-40B4-BE49-F238E27FC236}">
              <a16:creationId xmlns:a16="http://schemas.microsoft.com/office/drawing/2014/main" id="{00000000-0008-0000-0100-0000B8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97" name="直線コネクタ 696">
          <a:extLst>
            <a:ext uri="{FF2B5EF4-FFF2-40B4-BE49-F238E27FC236}">
              <a16:creationId xmlns:a16="http://schemas.microsoft.com/office/drawing/2014/main" id="{00000000-0008-0000-0100-0000B9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98" name="テキスト ボックス 697">
          <a:extLst>
            <a:ext uri="{FF2B5EF4-FFF2-40B4-BE49-F238E27FC236}">
              <a16:creationId xmlns:a16="http://schemas.microsoft.com/office/drawing/2014/main" id="{00000000-0008-0000-0100-0000BA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99" name="直線コネクタ 698">
          <a:extLst>
            <a:ext uri="{FF2B5EF4-FFF2-40B4-BE49-F238E27FC236}">
              <a16:creationId xmlns:a16="http://schemas.microsoft.com/office/drawing/2014/main" id="{00000000-0008-0000-0100-0000BB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0" name="テキスト ボックス 699">
          <a:extLst>
            <a:ext uri="{FF2B5EF4-FFF2-40B4-BE49-F238E27FC236}">
              <a16:creationId xmlns:a16="http://schemas.microsoft.com/office/drawing/2014/main" id="{00000000-0008-0000-0100-0000BC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1" name="直線コネクタ 700">
          <a:extLst>
            <a:ext uri="{FF2B5EF4-FFF2-40B4-BE49-F238E27FC236}">
              <a16:creationId xmlns:a16="http://schemas.microsoft.com/office/drawing/2014/main" id="{00000000-0008-0000-0100-0000BD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2" name="テキスト ボックス 701">
          <a:extLst>
            <a:ext uri="{FF2B5EF4-FFF2-40B4-BE49-F238E27FC236}">
              <a16:creationId xmlns:a16="http://schemas.microsoft.com/office/drawing/2014/main" id="{00000000-0008-0000-0100-0000BE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3" name="直線コネクタ 702">
          <a:extLst>
            <a:ext uri="{FF2B5EF4-FFF2-40B4-BE49-F238E27FC236}">
              <a16:creationId xmlns:a16="http://schemas.microsoft.com/office/drawing/2014/main" id="{00000000-0008-0000-0100-0000BF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4" name="テキスト ボックス 703">
          <a:extLst>
            <a:ext uri="{FF2B5EF4-FFF2-40B4-BE49-F238E27FC236}">
              <a16:creationId xmlns:a16="http://schemas.microsoft.com/office/drawing/2014/main" id="{00000000-0008-0000-0100-0000C0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5" name="直線コネクタ 704">
          <a:extLst>
            <a:ext uri="{FF2B5EF4-FFF2-40B4-BE49-F238E27FC236}">
              <a16:creationId xmlns:a16="http://schemas.microsoft.com/office/drawing/2014/main" id="{00000000-0008-0000-0100-0000C1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6" name="テキスト ボックス 705">
          <a:extLst>
            <a:ext uri="{FF2B5EF4-FFF2-40B4-BE49-F238E27FC236}">
              <a16:creationId xmlns:a16="http://schemas.microsoft.com/office/drawing/2014/main" id="{00000000-0008-0000-0100-0000C2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7" name="【公民館】&#10;一人当たり面積グラフ枠">
          <a:extLst>
            <a:ext uri="{FF2B5EF4-FFF2-40B4-BE49-F238E27FC236}">
              <a16:creationId xmlns:a16="http://schemas.microsoft.com/office/drawing/2014/main" id="{00000000-0008-0000-0100-0000C3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30480</xdr:rowOff>
    </xdr:from>
    <xdr:to>
      <xdr:col>116</xdr:col>
      <xdr:colOff>62864</xdr:colOff>
      <xdr:row>108</xdr:row>
      <xdr:rowOff>25908</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flipV="1">
          <a:off x="22160864" y="17346930"/>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709" name="【公民館】&#10;一人当たり面積最小値テキスト">
          <a:extLst>
            <a:ext uri="{FF2B5EF4-FFF2-40B4-BE49-F238E27FC236}">
              <a16:creationId xmlns:a16="http://schemas.microsoft.com/office/drawing/2014/main" id="{00000000-0008-0000-0100-0000C5020000}"/>
            </a:ext>
          </a:extLst>
        </xdr:cNvPr>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710" name="直線コネクタ 709">
          <a:extLst>
            <a:ext uri="{FF2B5EF4-FFF2-40B4-BE49-F238E27FC236}">
              <a16:creationId xmlns:a16="http://schemas.microsoft.com/office/drawing/2014/main" id="{00000000-0008-0000-0100-0000C6020000}"/>
            </a:ext>
          </a:extLst>
        </xdr:cNvPr>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148607</xdr:rowOff>
    </xdr:from>
    <xdr:ext cx="469744" cy="259045"/>
    <xdr:sp macro="" textlink="">
      <xdr:nvSpPr>
        <xdr:cNvPr id="711" name="【公民館】&#10;一人当たり面積最大値テキスト">
          <a:extLst>
            <a:ext uri="{FF2B5EF4-FFF2-40B4-BE49-F238E27FC236}">
              <a16:creationId xmlns:a16="http://schemas.microsoft.com/office/drawing/2014/main" id="{00000000-0008-0000-0100-0000C7020000}"/>
            </a:ext>
          </a:extLst>
        </xdr:cNvPr>
        <xdr:cNvSpPr txBox="1"/>
      </xdr:nvSpPr>
      <xdr:spPr>
        <a:xfrm>
          <a:off x="22199600" y="1712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30480</xdr:rowOff>
    </xdr:from>
    <xdr:to>
      <xdr:col>116</xdr:col>
      <xdr:colOff>152400</xdr:colOff>
      <xdr:row>101</xdr:row>
      <xdr:rowOff>30480</xdr:rowOff>
    </xdr:to>
    <xdr:cxnSp macro="">
      <xdr:nvCxnSpPr>
        <xdr:cNvPr id="712" name="直線コネクタ 711">
          <a:extLst>
            <a:ext uri="{FF2B5EF4-FFF2-40B4-BE49-F238E27FC236}">
              <a16:creationId xmlns:a16="http://schemas.microsoft.com/office/drawing/2014/main" id="{00000000-0008-0000-0100-0000C8020000}"/>
            </a:ext>
          </a:extLst>
        </xdr:cNvPr>
        <xdr:cNvCxnSpPr/>
      </xdr:nvCxnSpPr>
      <xdr:spPr>
        <a:xfrm>
          <a:off x="22072600" y="1734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271</xdr:rowOff>
    </xdr:from>
    <xdr:ext cx="469744" cy="259045"/>
    <xdr:sp macro="" textlink="">
      <xdr:nvSpPr>
        <xdr:cNvPr id="713" name="【公民館】&#10;一人当たり面積平均値テキスト">
          <a:extLst>
            <a:ext uri="{FF2B5EF4-FFF2-40B4-BE49-F238E27FC236}">
              <a16:creationId xmlns:a16="http://schemas.microsoft.com/office/drawing/2014/main" id="{00000000-0008-0000-0100-0000C9020000}"/>
            </a:ext>
          </a:extLst>
        </xdr:cNvPr>
        <xdr:cNvSpPr txBox="1"/>
      </xdr:nvSpPr>
      <xdr:spPr>
        <a:xfrm>
          <a:off x="22199600" y="1800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148844</xdr:rowOff>
    </xdr:from>
    <xdr:to>
      <xdr:col>116</xdr:col>
      <xdr:colOff>114300</xdr:colOff>
      <xdr:row>106</xdr:row>
      <xdr:rowOff>78994</xdr:rowOff>
    </xdr:to>
    <xdr:sp macro="" textlink="">
      <xdr:nvSpPr>
        <xdr:cNvPr id="714" name="フローチャート: 判断 713">
          <a:extLst>
            <a:ext uri="{FF2B5EF4-FFF2-40B4-BE49-F238E27FC236}">
              <a16:creationId xmlns:a16="http://schemas.microsoft.com/office/drawing/2014/main" id="{00000000-0008-0000-0100-0000CA020000}"/>
            </a:ext>
          </a:extLst>
        </xdr:cNvPr>
        <xdr:cNvSpPr/>
      </xdr:nvSpPr>
      <xdr:spPr>
        <a:xfrm>
          <a:off x="22110700" y="1815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162561</xdr:rowOff>
    </xdr:from>
    <xdr:to>
      <xdr:col>112</xdr:col>
      <xdr:colOff>38100</xdr:colOff>
      <xdr:row>106</xdr:row>
      <xdr:rowOff>92711</xdr:rowOff>
    </xdr:to>
    <xdr:sp macro="" textlink="">
      <xdr:nvSpPr>
        <xdr:cNvPr id="715" name="フローチャート: 判断 714">
          <a:extLst>
            <a:ext uri="{FF2B5EF4-FFF2-40B4-BE49-F238E27FC236}">
              <a16:creationId xmlns:a16="http://schemas.microsoft.com/office/drawing/2014/main" id="{00000000-0008-0000-0100-0000CB020000}"/>
            </a:ext>
          </a:extLst>
        </xdr:cNvPr>
        <xdr:cNvSpPr/>
      </xdr:nvSpPr>
      <xdr:spPr>
        <a:xfrm>
          <a:off x="21272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716" name="フローチャート: 判断 715">
          <a:extLst>
            <a:ext uri="{FF2B5EF4-FFF2-40B4-BE49-F238E27FC236}">
              <a16:creationId xmlns:a16="http://schemas.microsoft.com/office/drawing/2014/main" id="{00000000-0008-0000-0100-0000CC020000}"/>
            </a:ext>
          </a:extLst>
        </xdr:cNvPr>
        <xdr:cNvSpPr/>
      </xdr:nvSpPr>
      <xdr:spPr>
        <a:xfrm>
          <a:off x="20383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153415</xdr:rowOff>
    </xdr:from>
    <xdr:to>
      <xdr:col>102</xdr:col>
      <xdr:colOff>165100</xdr:colOff>
      <xdr:row>106</xdr:row>
      <xdr:rowOff>83565</xdr:rowOff>
    </xdr:to>
    <xdr:sp macro="" textlink="">
      <xdr:nvSpPr>
        <xdr:cNvPr id="717" name="フローチャート: 判断 716">
          <a:extLst>
            <a:ext uri="{FF2B5EF4-FFF2-40B4-BE49-F238E27FC236}">
              <a16:creationId xmlns:a16="http://schemas.microsoft.com/office/drawing/2014/main" id="{00000000-0008-0000-0100-0000CD020000}"/>
            </a:ext>
          </a:extLst>
        </xdr:cNvPr>
        <xdr:cNvSpPr/>
      </xdr:nvSpPr>
      <xdr:spPr>
        <a:xfrm>
          <a:off x="19494500" y="181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718" name="フローチャート: 判断 717">
          <a:extLst>
            <a:ext uri="{FF2B5EF4-FFF2-40B4-BE49-F238E27FC236}">
              <a16:creationId xmlns:a16="http://schemas.microsoft.com/office/drawing/2014/main" id="{00000000-0008-0000-0100-0000CE020000}"/>
            </a:ext>
          </a:extLst>
        </xdr:cNvPr>
        <xdr:cNvSpPr/>
      </xdr:nvSpPr>
      <xdr:spPr>
        <a:xfrm>
          <a:off x="18605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id="{00000000-0008-0000-0100-0000CF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00000000-0008-0000-0100-0000D0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00000000-0008-0000-0100-0000D1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00000000-0008-0000-0100-0000D2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00000000-0008-0000-0100-0000D3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55118</xdr:rowOff>
    </xdr:from>
    <xdr:to>
      <xdr:col>116</xdr:col>
      <xdr:colOff>114300</xdr:colOff>
      <xdr:row>107</xdr:row>
      <xdr:rowOff>156718</xdr:rowOff>
    </xdr:to>
    <xdr:sp macro="" textlink="">
      <xdr:nvSpPr>
        <xdr:cNvPr id="724" name="楕円 723">
          <a:extLst>
            <a:ext uri="{FF2B5EF4-FFF2-40B4-BE49-F238E27FC236}">
              <a16:creationId xmlns:a16="http://schemas.microsoft.com/office/drawing/2014/main" id="{00000000-0008-0000-0100-0000D4020000}"/>
            </a:ext>
          </a:extLst>
        </xdr:cNvPr>
        <xdr:cNvSpPr/>
      </xdr:nvSpPr>
      <xdr:spPr>
        <a:xfrm>
          <a:off x="22110700" y="184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141495</xdr:rowOff>
    </xdr:from>
    <xdr:ext cx="469744" cy="259045"/>
    <xdr:sp macro="" textlink="">
      <xdr:nvSpPr>
        <xdr:cNvPr id="725" name="【公民館】&#10;一人当たり面積該当値テキスト">
          <a:extLst>
            <a:ext uri="{FF2B5EF4-FFF2-40B4-BE49-F238E27FC236}">
              <a16:creationId xmlns:a16="http://schemas.microsoft.com/office/drawing/2014/main" id="{00000000-0008-0000-0100-0000D5020000}"/>
            </a:ext>
          </a:extLst>
        </xdr:cNvPr>
        <xdr:cNvSpPr txBox="1"/>
      </xdr:nvSpPr>
      <xdr:spPr>
        <a:xfrm>
          <a:off x="22199600" y="1831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57404</xdr:rowOff>
    </xdr:from>
    <xdr:to>
      <xdr:col>112</xdr:col>
      <xdr:colOff>38100</xdr:colOff>
      <xdr:row>107</xdr:row>
      <xdr:rowOff>159004</xdr:rowOff>
    </xdr:to>
    <xdr:sp macro="" textlink="">
      <xdr:nvSpPr>
        <xdr:cNvPr id="726" name="楕円 725">
          <a:extLst>
            <a:ext uri="{FF2B5EF4-FFF2-40B4-BE49-F238E27FC236}">
              <a16:creationId xmlns:a16="http://schemas.microsoft.com/office/drawing/2014/main" id="{00000000-0008-0000-0100-0000D6020000}"/>
            </a:ext>
          </a:extLst>
        </xdr:cNvPr>
        <xdr:cNvSpPr/>
      </xdr:nvSpPr>
      <xdr:spPr>
        <a:xfrm>
          <a:off x="21272500" y="1840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105918</xdr:rowOff>
    </xdr:from>
    <xdr:to>
      <xdr:col>116</xdr:col>
      <xdr:colOff>63500</xdr:colOff>
      <xdr:row>107</xdr:row>
      <xdr:rowOff>108204</xdr:rowOff>
    </xdr:to>
    <xdr:cxnSp macro="">
      <xdr:nvCxnSpPr>
        <xdr:cNvPr id="727" name="直線コネクタ 726">
          <a:extLst>
            <a:ext uri="{FF2B5EF4-FFF2-40B4-BE49-F238E27FC236}">
              <a16:creationId xmlns:a16="http://schemas.microsoft.com/office/drawing/2014/main" id="{00000000-0008-0000-0100-0000D7020000}"/>
            </a:ext>
          </a:extLst>
        </xdr:cNvPr>
        <xdr:cNvCxnSpPr/>
      </xdr:nvCxnSpPr>
      <xdr:spPr>
        <a:xfrm flipV="1">
          <a:off x="21323300" y="1845106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59689</xdr:rowOff>
    </xdr:from>
    <xdr:to>
      <xdr:col>107</xdr:col>
      <xdr:colOff>101600</xdr:colOff>
      <xdr:row>107</xdr:row>
      <xdr:rowOff>161289</xdr:rowOff>
    </xdr:to>
    <xdr:sp macro="" textlink="">
      <xdr:nvSpPr>
        <xdr:cNvPr id="728" name="楕円 727">
          <a:extLst>
            <a:ext uri="{FF2B5EF4-FFF2-40B4-BE49-F238E27FC236}">
              <a16:creationId xmlns:a16="http://schemas.microsoft.com/office/drawing/2014/main" id="{00000000-0008-0000-0100-0000D8020000}"/>
            </a:ext>
          </a:extLst>
        </xdr:cNvPr>
        <xdr:cNvSpPr/>
      </xdr:nvSpPr>
      <xdr:spPr>
        <a:xfrm>
          <a:off x="20383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108204</xdr:rowOff>
    </xdr:from>
    <xdr:to>
      <xdr:col>111</xdr:col>
      <xdr:colOff>177800</xdr:colOff>
      <xdr:row>107</xdr:row>
      <xdr:rowOff>110489</xdr:rowOff>
    </xdr:to>
    <xdr:cxnSp macro="">
      <xdr:nvCxnSpPr>
        <xdr:cNvPr id="729" name="直線コネクタ 728">
          <a:extLst>
            <a:ext uri="{FF2B5EF4-FFF2-40B4-BE49-F238E27FC236}">
              <a16:creationId xmlns:a16="http://schemas.microsoft.com/office/drawing/2014/main" id="{00000000-0008-0000-0100-0000D9020000}"/>
            </a:ext>
          </a:extLst>
        </xdr:cNvPr>
        <xdr:cNvCxnSpPr/>
      </xdr:nvCxnSpPr>
      <xdr:spPr>
        <a:xfrm flipV="1">
          <a:off x="20434300" y="18453354"/>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59689</xdr:rowOff>
    </xdr:from>
    <xdr:to>
      <xdr:col>102</xdr:col>
      <xdr:colOff>165100</xdr:colOff>
      <xdr:row>107</xdr:row>
      <xdr:rowOff>161289</xdr:rowOff>
    </xdr:to>
    <xdr:sp macro="" textlink="">
      <xdr:nvSpPr>
        <xdr:cNvPr id="730" name="楕円 729">
          <a:extLst>
            <a:ext uri="{FF2B5EF4-FFF2-40B4-BE49-F238E27FC236}">
              <a16:creationId xmlns:a16="http://schemas.microsoft.com/office/drawing/2014/main" id="{00000000-0008-0000-0100-0000DA020000}"/>
            </a:ext>
          </a:extLst>
        </xdr:cNvPr>
        <xdr:cNvSpPr/>
      </xdr:nvSpPr>
      <xdr:spPr>
        <a:xfrm>
          <a:off x="19494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110489</xdr:rowOff>
    </xdr:from>
    <xdr:to>
      <xdr:col>107</xdr:col>
      <xdr:colOff>50800</xdr:colOff>
      <xdr:row>107</xdr:row>
      <xdr:rowOff>110489</xdr:rowOff>
    </xdr:to>
    <xdr:cxnSp macro="">
      <xdr:nvCxnSpPr>
        <xdr:cNvPr id="731" name="直線コネクタ 730">
          <a:extLst>
            <a:ext uri="{FF2B5EF4-FFF2-40B4-BE49-F238E27FC236}">
              <a16:creationId xmlns:a16="http://schemas.microsoft.com/office/drawing/2014/main" id="{00000000-0008-0000-0100-0000DB020000}"/>
            </a:ext>
          </a:extLst>
        </xdr:cNvPr>
        <xdr:cNvCxnSpPr/>
      </xdr:nvCxnSpPr>
      <xdr:spPr>
        <a:xfrm>
          <a:off x="19545300" y="1845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61976</xdr:rowOff>
    </xdr:from>
    <xdr:to>
      <xdr:col>98</xdr:col>
      <xdr:colOff>38100</xdr:colOff>
      <xdr:row>107</xdr:row>
      <xdr:rowOff>163576</xdr:rowOff>
    </xdr:to>
    <xdr:sp macro="" textlink="">
      <xdr:nvSpPr>
        <xdr:cNvPr id="732" name="楕円 731">
          <a:extLst>
            <a:ext uri="{FF2B5EF4-FFF2-40B4-BE49-F238E27FC236}">
              <a16:creationId xmlns:a16="http://schemas.microsoft.com/office/drawing/2014/main" id="{00000000-0008-0000-0100-0000DC020000}"/>
            </a:ext>
          </a:extLst>
        </xdr:cNvPr>
        <xdr:cNvSpPr/>
      </xdr:nvSpPr>
      <xdr:spPr>
        <a:xfrm>
          <a:off x="18605500" y="1840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110489</xdr:rowOff>
    </xdr:from>
    <xdr:to>
      <xdr:col>102</xdr:col>
      <xdr:colOff>114300</xdr:colOff>
      <xdr:row>107</xdr:row>
      <xdr:rowOff>112776</xdr:rowOff>
    </xdr:to>
    <xdr:cxnSp macro="">
      <xdr:nvCxnSpPr>
        <xdr:cNvPr id="733" name="直線コネクタ 732">
          <a:extLst>
            <a:ext uri="{FF2B5EF4-FFF2-40B4-BE49-F238E27FC236}">
              <a16:creationId xmlns:a16="http://schemas.microsoft.com/office/drawing/2014/main" id="{00000000-0008-0000-0100-0000DD020000}"/>
            </a:ext>
          </a:extLst>
        </xdr:cNvPr>
        <xdr:cNvCxnSpPr/>
      </xdr:nvCxnSpPr>
      <xdr:spPr>
        <a:xfrm flipV="1">
          <a:off x="18656300" y="1845563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109238</xdr:rowOff>
    </xdr:from>
    <xdr:ext cx="469744" cy="259045"/>
    <xdr:sp macro="" textlink="">
      <xdr:nvSpPr>
        <xdr:cNvPr id="734" name="n_1aveValue【公民館】&#10;一人当たり面積">
          <a:extLst>
            <a:ext uri="{FF2B5EF4-FFF2-40B4-BE49-F238E27FC236}">
              <a16:creationId xmlns:a16="http://schemas.microsoft.com/office/drawing/2014/main" id="{00000000-0008-0000-0100-0000DE020000}"/>
            </a:ext>
          </a:extLst>
        </xdr:cNvPr>
        <xdr:cNvSpPr txBox="1"/>
      </xdr:nvSpPr>
      <xdr:spPr>
        <a:xfrm>
          <a:off x="210757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97807</xdr:rowOff>
    </xdr:from>
    <xdr:ext cx="469744" cy="259045"/>
    <xdr:sp macro="" textlink="">
      <xdr:nvSpPr>
        <xdr:cNvPr id="735" name="n_2aveValue【公民館】&#10;一人当たり面積">
          <a:extLst>
            <a:ext uri="{FF2B5EF4-FFF2-40B4-BE49-F238E27FC236}">
              <a16:creationId xmlns:a16="http://schemas.microsoft.com/office/drawing/2014/main" id="{00000000-0008-0000-0100-0000DF020000}"/>
            </a:ext>
          </a:extLst>
        </xdr:cNvPr>
        <xdr:cNvSpPr txBox="1"/>
      </xdr:nvSpPr>
      <xdr:spPr>
        <a:xfrm>
          <a:off x="20199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100092</xdr:rowOff>
    </xdr:from>
    <xdr:ext cx="469744" cy="259045"/>
    <xdr:sp macro="" textlink="">
      <xdr:nvSpPr>
        <xdr:cNvPr id="736" name="n_3aveValue【公民館】&#10;一人当たり面積">
          <a:extLst>
            <a:ext uri="{FF2B5EF4-FFF2-40B4-BE49-F238E27FC236}">
              <a16:creationId xmlns:a16="http://schemas.microsoft.com/office/drawing/2014/main" id="{00000000-0008-0000-0100-0000E0020000}"/>
            </a:ext>
          </a:extLst>
        </xdr:cNvPr>
        <xdr:cNvSpPr txBox="1"/>
      </xdr:nvSpPr>
      <xdr:spPr>
        <a:xfrm>
          <a:off x="19310427" y="1793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61231</xdr:rowOff>
    </xdr:from>
    <xdr:ext cx="469744" cy="259045"/>
    <xdr:sp macro="" textlink="">
      <xdr:nvSpPr>
        <xdr:cNvPr id="737" name="n_4aveValue【公民館】&#10;一人当たり面積">
          <a:extLst>
            <a:ext uri="{FF2B5EF4-FFF2-40B4-BE49-F238E27FC236}">
              <a16:creationId xmlns:a16="http://schemas.microsoft.com/office/drawing/2014/main" id="{00000000-0008-0000-0100-0000E1020000}"/>
            </a:ext>
          </a:extLst>
        </xdr:cNvPr>
        <xdr:cNvSpPr txBox="1"/>
      </xdr:nvSpPr>
      <xdr:spPr>
        <a:xfrm>
          <a:off x="18421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150131</xdr:rowOff>
    </xdr:from>
    <xdr:ext cx="469744" cy="259045"/>
    <xdr:sp macro="" textlink="">
      <xdr:nvSpPr>
        <xdr:cNvPr id="738" name="n_1mainValue【公民館】&#10;一人当たり面積">
          <a:extLst>
            <a:ext uri="{FF2B5EF4-FFF2-40B4-BE49-F238E27FC236}">
              <a16:creationId xmlns:a16="http://schemas.microsoft.com/office/drawing/2014/main" id="{00000000-0008-0000-0100-0000E2020000}"/>
            </a:ext>
          </a:extLst>
        </xdr:cNvPr>
        <xdr:cNvSpPr txBox="1"/>
      </xdr:nvSpPr>
      <xdr:spPr>
        <a:xfrm>
          <a:off x="21075727" y="1849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152416</xdr:rowOff>
    </xdr:from>
    <xdr:ext cx="469744" cy="259045"/>
    <xdr:sp macro="" textlink="">
      <xdr:nvSpPr>
        <xdr:cNvPr id="739" name="n_2mainValue【公民館】&#10;一人当たり面積">
          <a:extLst>
            <a:ext uri="{FF2B5EF4-FFF2-40B4-BE49-F238E27FC236}">
              <a16:creationId xmlns:a16="http://schemas.microsoft.com/office/drawing/2014/main" id="{00000000-0008-0000-0100-0000E3020000}"/>
            </a:ext>
          </a:extLst>
        </xdr:cNvPr>
        <xdr:cNvSpPr txBox="1"/>
      </xdr:nvSpPr>
      <xdr:spPr>
        <a:xfrm>
          <a:off x="20199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152416</xdr:rowOff>
    </xdr:from>
    <xdr:ext cx="469744" cy="259045"/>
    <xdr:sp macro="" textlink="">
      <xdr:nvSpPr>
        <xdr:cNvPr id="740" name="n_3mainValue【公民館】&#10;一人当たり面積">
          <a:extLst>
            <a:ext uri="{FF2B5EF4-FFF2-40B4-BE49-F238E27FC236}">
              <a16:creationId xmlns:a16="http://schemas.microsoft.com/office/drawing/2014/main" id="{00000000-0008-0000-0100-0000E4020000}"/>
            </a:ext>
          </a:extLst>
        </xdr:cNvPr>
        <xdr:cNvSpPr txBox="1"/>
      </xdr:nvSpPr>
      <xdr:spPr>
        <a:xfrm>
          <a:off x="19310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154703</xdr:rowOff>
    </xdr:from>
    <xdr:ext cx="469744" cy="259045"/>
    <xdr:sp macro="" textlink="">
      <xdr:nvSpPr>
        <xdr:cNvPr id="741" name="n_4mainValue【公民館】&#10;一人当たり面積">
          <a:extLst>
            <a:ext uri="{FF2B5EF4-FFF2-40B4-BE49-F238E27FC236}">
              <a16:creationId xmlns:a16="http://schemas.microsoft.com/office/drawing/2014/main" id="{00000000-0008-0000-0100-0000E5020000}"/>
            </a:ext>
          </a:extLst>
        </xdr:cNvPr>
        <xdr:cNvSpPr txBox="1"/>
      </xdr:nvSpPr>
      <xdr:spPr>
        <a:xfrm>
          <a:off x="18421427" y="1849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2" name="正方形/長方形 741">
          <a:extLst>
            <a:ext uri="{FF2B5EF4-FFF2-40B4-BE49-F238E27FC236}">
              <a16:creationId xmlns:a16="http://schemas.microsoft.com/office/drawing/2014/main" id="{00000000-0008-0000-0100-0000E6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3" name="正方形/長方形 742">
          <a:extLst>
            <a:ext uri="{FF2B5EF4-FFF2-40B4-BE49-F238E27FC236}">
              <a16:creationId xmlns:a16="http://schemas.microsoft.com/office/drawing/2014/main" id="{00000000-0008-0000-0100-0000E7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4" name="テキスト ボックス 743">
          <a:extLst>
            <a:ext uri="{FF2B5EF4-FFF2-40B4-BE49-F238E27FC236}">
              <a16:creationId xmlns:a16="http://schemas.microsoft.com/office/drawing/2014/main" id="{00000000-0008-0000-0100-0000E8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橋梁・トンネルなどのインフラ資産、学校施設・公営住宅</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といった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箱もの資産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こども園・公民館を除き、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類似団体に比べて老朽化が進んで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公共施設等総合管理計画に基づ</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いた、適切な維持管理を行っていく必要がある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公民館の償却率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が０となったのは、昭和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年度築の中央</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公民館</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を除却し、ワイワイプラザ垂井を建築したことにより、減少したためである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64.4%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であり、</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適正規模および適正配置について検討</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を進めていく</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学校施設は類似団体と比較し老朽化が進行している一方、一人あたり面積が多い状態にあるため、将来的な学校のあり方等について、検討を行う必要があると考えられる。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岐阜県垂井町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26,058
25,077
57.09
11,412,160
10,859,680
428,656
6,652,480
8,921,913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00000000-0008-0000-02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44196</xdr:rowOff>
    </xdr:from>
    <xdr:to>
      <xdr:col>24</xdr:col>
      <xdr:colOff>62865</xdr:colOff>
      <xdr:row>42</xdr:row>
      <xdr:rowOff>62484</xdr:rowOff>
    </xdr:to>
    <xdr:cxnSp macro="">
      <xdr:nvCxnSpPr>
        <xdr:cNvPr id="55" name="直線コネクタ 54">
          <a:extLst>
            <a:ext uri="{FF2B5EF4-FFF2-40B4-BE49-F238E27FC236}">
              <a16:creationId xmlns:a16="http://schemas.microsoft.com/office/drawing/2014/main" id="{00000000-0008-0000-0200-000037000000}"/>
            </a:ext>
          </a:extLst>
        </xdr:cNvPr>
        <xdr:cNvCxnSpPr/>
      </xdr:nvCxnSpPr>
      <xdr:spPr>
        <a:xfrm flipV="1">
          <a:off x="4634865" y="5702046"/>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66311</xdr:rowOff>
    </xdr:from>
    <xdr:ext cx="405111" cy="259045"/>
    <xdr:sp macro="" textlink="">
      <xdr:nvSpPr>
        <xdr:cNvPr id="56" name="【図書館】&#10;有形固定資産減価償却率最小値テキスト">
          <a:extLst>
            <a:ext uri="{FF2B5EF4-FFF2-40B4-BE49-F238E27FC236}">
              <a16:creationId xmlns:a16="http://schemas.microsoft.com/office/drawing/2014/main" id="{00000000-0008-0000-0200-000038000000}"/>
            </a:ext>
          </a:extLst>
        </xdr:cNvPr>
        <xdr:cNvSpPr txBox="1"/>
      </xdr:nvSpPr>
      <xdr:spPr>
        <a:xfrm>
          <a:off x="4673600" y="726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62484</xdr:rowOff>
    </xdr:from>
    <xdr:to>
      <xdr:col>24</xdr:col>
      <xdr:colOff>152400</xdr:colOff>
      <xdr:row>42</xdr:row>
      <xdr:rowOff>62484</xdr:rowOff>
    </xdr:to>
    <xdr:cxnSp macro="">
      <xdr:nvCxnSpPr>
        <xdr:cNvPr id="57" name="直線コネクタ 56">
          <a:extLst>
            <a:ext uri="{FF2B5EF4-FFF2-40B4-BE49-F238E27FC236}">
              <a16:creationId xmlns:a16="http://schemas.microsoft.com/office/drawing/2014/main" id="{00000000-0008-0000-0200-000039000000}"/>
            </a:ext>
          </a:extLst>
        </xdr:cNvPr>
        <xdr:cNvCxnSpPr/>
      </xdr:nvCxnSpPr>
      <xdr:spPr>
        <a:xfrm>
          <a:off x="4546600" y="726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162323</xdr:rowOff>
    </xdr:from>
    <xdr:ext cx="405111" cy="259045"/>
    <xdr:sp macro="" textlink="">
      <xdr:nvSpPr>
        <xdr:cNvPr id="58" name="【図書館】&#10;有形固定資産減価償却率最大値テキスト">
          <a:extLst>
            <a:ext uri="{FF2B5EF4-FFF2-40B4-BE49-F238E27FC236}">
              <a16:creationId xmlns:a16="http://schemas.microsoft.com/office/drawing/2014/main" id="{00000000-0008-0000-0200-00003A000000}"/>
            </a:ext>
          </a:extLst>
        </xdr:cNvPr>
        <xdr:cNvSpPr txBox="1"/>
      </xdr:nvSpPr>
      <xdr:spPr>
        <a:xfrm>
          <a:off x="4673600" y="5477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44196</xdr:rowOff>
    </xdr:from>
    <xdr:to>
      <xdr:col>24</xdr:col>
      <xdr:colOff>152400</xdr:colOff>
      <xdr:row>33</xdr:row>
      <xdr:rowOff>44196</xdr:rowOff>
    </xdr:to>
    <xdr:cxnSp macro="">
      <xdr:nvCxnSpPr>
        <xdr:cNvPr id="59" name="直線コネクタ 58">
          <a:extLst>
            <a:ext uri="{FF2B5EF4-FFF2-40B4-BE49-F238E27FC236}">
              <a16:creationId xmlns:a16="http://schemas.microsoft.com/office/drawing/2014/main" id="{00000000-0008-0000-0200-00003B000000}"/>
            </a:ext>
          </a:extLst>
        </xdr:cNvPr>
        <xdr:cNvCxnSpPr/>
      </xdr:nvCxnSpPr>
      <xdr:spPr>
        <a:xfrm>
          <a:off x="4546600" y="5702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60977</xdr:rowOff>
    </xdr:from>
    <xdr:ext cx="405111" cy="259045"/>
    <xdr:sp macro="" textlink="">
      <xdr:nvSpPr>
        <xdr:cNvPr id="60" name="【図書館】&#10;有形固定資産減価償却率平均値テキスト">
          <a:extLst>
            <a:ext uri="{FF2B5EF4-FFF2-40B4-BE49-F238E27FC236}">
              <a16:creationId xmlns:a16="http://schemas.microsoft.com/office/drawing/2014/main" id="{00000000-0008-0000-0200-00003C000000}"/>
            </a:ext>
          </a:extLst>
        </xdr:cNvPr>
        <xdr:cNvSpPr txBox="1"/>
      </xdr:nvSpPr>
      <xdr:spPr>
        <a:xfrm>
          <a:off x="4673600" y="657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82550</xdr:rowOff>
    </xdr:from>
    <xdr:to>
      <xdr:col>24</xdr:col>
      <xdr:colOff>114300</xdr:colOff>
      <xdr:row>39</xdr:row>
      <xdr:rowOff>12700</xdr:rowOff>
    </xdr:to>
    <xdr:sp macro="" textlink="">
      <xdr:nvSpPr>
        <xdr:cNvPr id="61" name="フローチャート: 判断 60">
          <a:extLst>
            <a:ext uri="{FF2B5EF4-FFF2-40B4-BE49-F238E27FC236}">
              <a16:creationId xmlns:a16="http://schemas.microsoft.com/office/drawing/2014/main" id="{00000000-0008-0000-0200-00003D000000}"/>
            </a:ext>
          </a:extLst>
        </xdr:cNvPr>
        <xdr:cNvSpPr/>
      </xdr:nvSpPr>
      <xdr:spPr>
        <a:xfrm>
          <a:off x="4584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57404</xdr:rowOff>
    </xdr:from>
    <xdr:to>
      <xdr:col>20</xdr:col>
      <xdr:colOff>38100</xdr:colOff>
      <xdr:row>38</xdr:row>
      <xdr:rowOff>159004</xdr:rowOff>
    </xdr:to>
    <xdr:sp macro="" textlink="">
      <xdr:nvSpPr>
        <xdr:cNvPr id="62" name="フローチャート: 判断 61">
          <a:extLst>
            <a:ext uri="{FF2B5EF4-FFF2-40B4-BE49-F238E27FC236}">
              <a16:creationId xmlns:a16="http://schemas.microsoft.com/office/drawing/2014/main" id="{00000000-0008-0000-0200-00003E000000}"/>
            </a:ext>
          </a:extLst>
        </xdr:cNvPr>
        <xdr:cNvSpPr/>
      </xdr:nvSpPr>
      <xdr:spPr>
        <a:xfrm>
          <a:off x="3746500" y="657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xdr:rowOff>
    </xdr:from>
    <xdr:to>
      <xdr:col>15</xdr:col>
      <xdr:colOff>101600</xdr:colOff>
      <xdr:row>38</xdr:row>
      <xdr:rowOff>113284</xdr:rowOff>
    </xdr:to>
    <xdr:sp macro="" textlink="">
      <xdr:nvSpPr>
        <xdr:cNvPr id="63" name="フローチャート: 判断 62">
          <a:extLst>
            <a:ext uri="{FF2B5EF4-FFF2-40B4-BE49-F238E27FC236}">
              <a16:creationId xmlns:a16="http://schemas.microsoft.com/office/drawing/2014/main" id="{00000000-0008-0000-0200-00003F000000}"/>
            </a:ext>
          </a:extLst>
        </xdr:cNvPr>
        <xdr:cNvSpPr/>
      </xdr:nvSpPr>
      <xdr:spPr>
        <a:xfrm>
          <a:off x="2857500" y="652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7112</xdr:rowOff>
    </xdr:from>
    <xdr:to>
      <xdr:col>10</xdr:col>
      <xdr:colOff>165100</xdr:colOff>
      <xdr:row>38</xdr:row>
      <xdr:rowOff>108712</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19685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112268</xdr:rowOff>
    </xdr:from>
    <xdr:to>
      <xdr:col>6</xdr:col>
      <xdr:colOff>38100</xdr:colOff>
      <xdr:row>38</xdr:row>
      <xdr:rowOff>42418</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1079500" y="645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2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169418</xdr:rowOff>
    </xdr:from>
    <xdr:to>
      <xdr:col>24</xdr:col>
      <xdr:colOff>114300</xdr:colOff>
      <xdr:row>38</xdr:row>
      <xdr:rowOff>99568</xdr:rowOff>
    </xdr:to>
    <xdr:sp macro="" textlink="">
      <xdr:nvSpPr>
        <xdr:cNvPr id="71" name="楕円 70">
          <a:extLst>
            <a:ext uri="{FF2B5EF4-FFF2-40B4-BE49-F238E27FC236}">
              <a16:creationId xmlns:a16="http://schemas.microsoft.com/office/drawing/2014/main" id="{00000000-0008-0000-0200-000047000000}"/>
            </a:ext>
          </a:extLst>
        </xdr:cNvPr>
        <xdr:cNvSpPr/>
      </xdr:nvSpPr>
      <xdr:spPr>
        <a:xfrm>
          <a:off x="4584700" y="651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20845</xdr:rowOff>
    </xdr:from>
    <xdr:ext cx="405111" cy="259045"/>
    <xdr:sp macro="" textlink="">
      <xdr:nvSpPr>
        <xdr:cNvPr id="72" name="【図書館】&#10;有形固定資産減価償却率該当値テキスト">
          <a:extLst>
            <a:ext uri="{FF2B5EF4-FFF2-40B4-BE49-F238E27FC236}">
              <a16:creationId xmlns:a16="http://schemas.microsoft.com/office/drawing/2014/main" id="{00000000-0008-0000-0200-000048000000}"/>
            </a:ext>
          </a:extLst>
        </xdr:cNvPr>
        <xdr:cNvSpPr txBox="1"/>
      </xdr:nvSpPr>
      <xdr:spPr>
        <a:xfrm>
          <a:off x="4673600" y="6364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20828</xdr:rowOff>
    </xdr:from>
    <xdr:to>
      <xdr:col>20</xdr:col>
      <xdr:colOff>38100</xdr:colOff>
      <xdr:row>38</xdr:row>
      <xdr:rowOff>122428</xdr:rowOff>
    </xdr:to>
    <xdr:sp macro="" textlink="">
      <xdr:nvSpPr>
        <xdr:cNvPr id="73" name="楕円 72">
          <a:extLst>
            <a:ext uri="{FF2B5EF4-FFF2-40B4-BE49-F238E27FC236}">
              <a16:creationId xmlns:a16="http://schemas.microsoft.com/office/drawing/2014/main" id="{00000000-0008-0000-0200-000049000000}"/>
            </a:ext>
          </a:extLst>
        </xdr:cNvPr>
        <xdr:cNvSpPr/>
      </xdr:nvSpPr>
      <xdr:spPr>
        <a:xfrm>
          <a:off x="3746500" y="653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48768</xdr:rowOff>
    </xdr:from>
    <xdr:to>
      <xdr:col>24</xdr:col>
      <xdr:colOff>63500</xdr:colOff>
      <xdr:row>38</xdr:row>
      <xdr:rowOff>71628</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flipV="1">
          <a:off x="3797300" y="656386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4826</xdr:rowOff>
    </xdr:from>
    <xdr:to>
      <xdr:col>15</xdr:col>
      <xdr:colOff>101600</xdr:colOff>
      <xdr:row>38</xdr:row>
      <xdr:rowOff>106426</xdr:rowOff>
    </xdr:to>
    <xdr:sp macro="" textlink="">
      <xdr:nvSpPr>
        <xdr:cNvPr id="75" name="楕円 74">
          <a:extLst>
            <a:ext uri="{FF2B5EF4-FFF2-40B4-BE49-F238E27FC236}">
              <a16:creationId xmlns:a16="http://schemas.microsoft.com/office/drawing/2014/main" id="{00000000-0008-0000-0200-00004B000000}"/>
            </a:ext>
          </a:extLst>
        </xdr:cNvPr>
        <xdr:cNvSpPr/>
      </xdr:nvSpPr>
      <xdr:spPr>
        <a:xfrm>
          <a:off x="2857500" y="651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55626</xdr:rowOff>
    </xdr:from>
    <xdr:to>
      <xdr:col>19</xdr:col>
      <xdr:colOff>177800</xdr:colOff>
      <xdr:row>38</xdr:row>
      <xdr:rowOff>71628</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2908300" y="657072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164846</xdr:rowOff>
    </xdr:from>
    <xdr:to>
      <xdr:col>10</xdr:col>
      <xdr:colOff>165100</xdr:colOff>
      <xdr:row>38</xdr:row>
      <xdr:rowOff>94996</xdr:rowOff>
    </xdr:to>
    <xdr:sp macro="" textlink="">
      <xdr:nvSpPr>
        <xdr:cNvPr id="77" name="楕円 76">
          <a:extLst>
            <a:ext uri="{FF2B5EF4-FFF2-40B4-BE49-F238E27FC236}">
              <a16:creationId xmlns:a16="http://schemas.microsoft.com/office/drawing/2014/main" id="{00000000-0008-0000-0200-00004D000000}"/>
            </a:ext>
          </a:extLst>
        </xdr:cNvPr>
        <xdr:cNvSpPr/>
      </xdr:nvSpPr>
      <xdr:spPr>
        <a:xfrm>
          <a:off x="1968500" y="65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44196</xdr:rowOff>
    </xdr:from>
    <xdr:to>
      <xdr:col>15</xdr:col>
      <xdr:colOff>50800</xdr:colOff>
      <xdr:row>38</xdr:row>
      <xdr:rowOff>55626</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2019300" y="655929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128270</xdr:rowOff>
    </xdr:from>
    <xdr:to>
      <xdr:col>6</xdr:col>
      <xdr:colOff>38100</xdr:colOff>
      <xdr:row>38</xdr:row>
      <xdr:rowOff>58420</xdr:rowOff>
    </xdr:to>
    <xdr:sp macro="" textlink="">
      <xdr:nvSpPr>
        <xdr:cNvPr id="79" name="楕円 78">
          <a:extLst>
            <a:ext uri="{FF2B5EF4-FFF2-40B4-BE49-F238E27FC236}">
              <a16:creationId xmlns:a16="http://schemas.microsoft.com/office/drawing/2014/main" id="{00000000-0008-0000-0200-00004F000000}"/>
            </a:ext>
          </a:extLst>
        </xdr:cNvPr>
        <xdr:cNvSpPr/>
      </xdr:nvSpPr>
      <xdr:spPr>
        <a:xfrm>
          <a:off x="1079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7620</xdr:rowOff>
    </xdr:from>
    <xdr:to>
      <xdr:col>10</xdr:col>
      <xdr:colOff>114300</xdr:colOff>
      <xdr:row>38</xdr:row>
      <xdr:rowOff>44196</xdr:rowOff>
    </xdr:to>
    <xdr:cxnSp macro="">
      <xdr:nvCxnSpPr>
        <xdr:cNvPr id="80" name="直線コネクタ 79">
          <a:extLst>
            <a:ext uri="{FF2B5EF4-FFF2-40B4-BE49-F238E27FC236}">
              <a16:creationId xmlns:a16="http://schemas.microsoft.com/office/drawing/2014/main" id="{00000000-0008-0000-0200-000050000000}"/>
            </a:ext>
          </a:extLst>
        </xdr:cNvPr>
        <xdr:cNvCxnSpPr/>
      </xdr:nvCxnSpPr>
      <xdr:spPr>
        <a:xfrm>
          <a:off x="1130300" y="65227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150131</xdr:rowOff>
    </xdr:from>
    <xdr:ext cx="405111" cy="259045"/>
    <xdr:sp macro="" textlink="">
      <xdr:nvSpPr>
        <xdr:cNvPr id="81" name="n_1aveValue【図書館】&#10;有形固定資産減価償却率">
          <a:extLst>
            <a:ext uri="{FF2B5EF4-FFF2-40B4-BE49-F238E27FC236}">
              <a16:creationId xmlns:a16="http://schemas.microsoft.com/office/drawing/2014/main" id="{00000000-0008-0000-0200-000051000000}"/>
            </a:ext>
          </a:extLst>
        </xdr:cNvPr>
        <xdr:cNvSpPr txBox="1"/>
      </xdr:nvSpPr>
      <xdr:spPr>
        <a:xfrm>
          <a:off x="3582044" y="666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104411</xdr:rowOff>
    </xdr:from>
    <xdr:ext cx="405111" cy="259045"/>
    <xdr:sp macro="" textlink="">
      <xdr:nvSpPr>
        <xdr:cNvPr id="82" name="n_2aveValue【図書館】&#10;有形固定資産減価償却率">
          <a:extLst>
            <a:ext uri="{FF2B5EF4-FFF2-40B4-BE49-F238E27FC236}">
              <a16:creationId xmlns:a16="http://schemas.microsoft.com/office/drawing/2014/main" id="{00000000-0008-0000-0200-000052000000}"/>
            </a:ext>
          </a:extLst>
        </xdr:cNvPr>
        <xdr:cNvSpPr txBox="1"/>
      </xdr:nvSpPr>
      <xdr:spPr>
        <a:xfrm>
          <a:off x="2705744" y="661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99839</xdr:rowOff>
    </xdr:from>
    <xdr:ext cx="405111" cy="259045"/>
    <xdr:sp macro="" textlink="">
      <xdr:nvSpPr>
        <xdr:cNvPr id="83" name="n_3aveValue【図書館】&#10;有形固定資産減価償却率">
          <a:extLst>
            <a:ext uri="{FF2B5EF4-FFF2-40B4-BE49-F238E27FC236}">
              <a16:creationId xmlns:a16="http://schemas.microsoft.com/office/drawing/2014/main" id="{00000000-0008-0000-0200-000053000000}"/>
            </a:ext>
          </a:extLst>
        </xdr:cNvPr>
        <xdr:cNvSpPr txBox="1"/>
      </xdr:nvSpPr>
      <xdr:spPr>
        <a:xfrm>
          <a:off x="1816744"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58945</xdr:rowOff>
    </xdr:from>
    <xdr:ext cx="405111" cy="259045"/>
    <xdr:sp macro="" textlink="">
      <xdr:nvSpPr>
        <xdr:cNvPr id="84" name="n_4aveValue【図書館】&#10;有形固定資産減価償却率">
          <a:extLst>
            <a:ext uri="{FF2B5EF4-FFF2-40B4-BE49-F238E27FC236}">
              <a16:creationId xmlns:a16="http://schemas.microsoft.com/office/drawing/2014/main" id="{00000000-0008-0000-0200-000054000000}"/>
            </a:ext>
          </a:extLst>
        </xdr:cNvPr>
        <xdr:cNvSpPr txBox="1"/>
      </xdr:nvSpPr>
      <xdr:spPr>
        <a:xfrm>
          <a:off x="927744" y="6231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138955</xdr:rowOff>
    </xdr:from>
    <xdr:ext cx="405111" cy="259045"/>
    <xdr:sp macro="" textlink="">
      <xdr:nvSpPr>
        <xdr:cNvPr id="85" name="n_1mainValue【図書館】&#10;有形固定資産減価償却率">
          <a:extLst>
            <a:ext uri="{FF2B5EF4-FFF2-40B4-BE49-F238E27FC236}">
              <a16:creationId xmlns:a16="http://schemas.microsoft.com/office/drawing/2014/main" id="{00000000-0008-0000-0200-000055000000}"/>
            </a:ext>
          </a:extLst>
        </xdr:cNvPr>
        <xdr:cNvSpPr txBox="1"/>
      </xdr:nvSpPr>
      <xdr:spPr>
        <a:xfrm>
          <a:off x="3582044" y="6311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122953</xdr:rowOff>
    </xdr:from>
    <xdr:ext cx="405111" cy="259045"/>
    <xdr:sp macro="" textlink="">
      <xdr:nvSpPr>
        <xdr:cNvPr id="86" name="n_2mainValue【図書館】&#10;有形固定資産減価償却率">
          <a:extLst>
            <a:ext uri="{FF2B5EF4-FFF2-40B4-BE49-F238E27FC236}">
              <a16:creationId xmlns:a16="http://schemas.microsoft.com/office/drawing/2014/main" id="{00000000-0008-0000-0200-000056000000}"/>
            </a:ext>
          </a:extLst>
        </xdr:cNvPr>
        <xdr:cNvSpPr txBox="1"/>
      </xdr:nvSpPr>
      <xdr:spPr>
        <a:xfrm>
          <a:off x="2705744" y="6295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111523</xdr:rowOff>
    </xdr:from>
    <xdr:ext cx="405111" cy="259045"/>
    <xdr:sp macro="" textlink="">
      <xdr:nvSpPr>
        <xdr:cNvPr id="87" name="n_3mainValue【図書館】&#10;有形固定資産減価償却率">
          <a:extLst>
            <a:ext uri="{FF2B5EF4-FFF2-40B4-BE49-F238E27FC236}">
              <a16:creationId xmlns:a16="http://schemas.microsoft.com/office/drawing/2014/main" id="{00000000-0008-0000-0200-000057000000}"/>
            </a:ext>
          </a:extLst>
        </xdr:cNvPr>
        <xdr:cNvSpPr txBox="1"/>
      </xdr:nvSpPr>
      <xdr:spPr>
        <a:xfrm>
          <a:off x="1816744" y="628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49547</xdr:rowOff>
    </xdr:from>
    <xdr:ext cx="405111" cy="259045"/>
    <xdr:sp macro="" textlink="">
      <xdr:nvSpPr>
        <xdr:cNvPr id="88" name="n_4mainValue【図書館】&#10;有形固定資産減価償却率">
          <a:extLst>
            <a:ext uri="{FF2B5EF4-FFF2-40B4-BE49-F238E27FC236}">
              <a16:creationId xmlns:a16="http://schemas.microsoft.com/office/drawing/2014/main" id="{00000000-0008-0000-0200-000058000000}"/>
            </a:ext>
          </a:extLst>
        </xdr:cNvPr>
        <xdr:cNvSpPr txBox="1"/>
      </xdr:nvSpPr>
      <xdr:spPr>
        <a:xfrm>
          <a:off x="927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2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2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0000000-0008-0000-0200-000061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00000000-0008-0000-0200-000066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2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00000000-0008-0000-0200-000068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2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00000000-0008-0000-0200-00006A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2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00000000-0008-0000-0200-00006C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2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00000000-0008-0000-0200-00006E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00000000-0008-0000-02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41</xdr:row>
      <xdr:rowOff>41910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flipV="1">
          <a:off x="10476865" y="57683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3" name="【図書館】&#10;一人当たり面積最小値テキスト">
          <a:extLst>
            <a:ext uri="{FF2B5EF4-FFF2-40B4-BE49-F238E27FC236}">
              <a16:creationId xmlns:a16="http://schemas.microsoft.com/office/drawing/2014/main" id="{00000000-0008-0000-0200-000071000000}"/>
            </a:ext>
          </a:extLst>
        </xdr:cNvPr>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00000000-0008-0000-0200-000073000000}"/>
            </a:ext>
          </a:extLst>
        </xdr:cNvPr>
        <xdr:cNvSpPr txBox="1"/>
      </xdr:nvSpPr>
      <xdr:spPr>
        <a:xfrm>
          <a:off x="10515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10388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133367</xdr:rowOff>
    </xdr:from>
    <xdr:ext cx="469744" cy="259045"/>
    <xdr:sp macro="" textlink="">
      <xdr:nvSpPr>
        <xdr:cNvPr id="117" name="【図書館】&#10;一人当たり面積平均値テキスト">
          <a:extLst>
            <a:ext uri="{FF2B5EF4-FFF2-40B4-BE49-F238E27FC236}">
              <a16:creationId xmlns:a16="http://schemas.microsoft.com/office/drawing/2014/main" id="{00000000-0008-0000-0200-000075000000}"/>
            </a:ext>
          </a:extLst>
        </xdr:cNvPr>
        <xdr:cNvSpPr txBox="1"/>
      </xdr:nvSpPr>
      <xdr:spPr>
        <a:xfrm>
          <a:off x="10515600" y="6648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154940</xdr:rowOff>
    </xdr:from>
    <xdr:to>
      <xdr:col>55</xdr:col>
      <xdr:colOff>50800</xdr:colOff>
      <xdr:row>39</xdr:row>
      <xdr:rowOff>85090</xdr:rowOff>
    </xdr:to>
    <xdr:sp macro="" textlink="">
      <xdr:nvSpPr>
        <xdr:cNvPr id="118" name="フローチャート: 判断 117">
          <a:extLst>
            <a:ext uri="{FF2B5EF4-FFF2-40B4-BE49-F238E27FC236}">
              <a16:creationId xmlns:a16="http://schemas.microsoft.com/office/drawing/2014/main" id="{00000000-0008-0000-0200-000076000000}"/>
            </a:ext>
          </a:extLst>
        </xdr:cNvPr>
        <xdr:cNvSpPr/>
      </xdr:nvSpPr>
      <xdr:spPr>
        <a:xfrm>
          <a:off x="104267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9588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162560</xdr:rowOff>
    </xdr:from>
    <xdr:to>
      <xdr:col>41</xdr:col>
      <xdr:colOff>101600</xdr:colOff>
      <xdr:row>39</xdr:row>
      <xdr:rowOff>92710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7810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6921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28" name="楕円 127">
          <a:extLst>
            <a:ext uri="{FF2B5EF4-FFF2-40B4-BE49-F238E27FC236}">
              <a16:creationId xmlns:a16="http://schemas.microsoft.com/office/drawing/2014/main" id="{00000000-0008-0000-0200-000080000000}"/>
            </a:ext>
          </a:extLst>
        </xdr:cNvPr>
        <xdr:cNvSpPr/>
      </xdr:nvSpPr>
      <xdr:spPr>
        <a:xfrm>
          <a:off x="104267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151147</xdr:rowOff>
    </xdr:from>
    <xdr:ext cx="469744" cy="259045"/>
    <xdr:sp macro="" textlink="">
      <xdr:nvSpPr>
        <xdr:cNvPr id="129" name="【図書館】&#10;一人当たり面積該当値テキスト">
          <a:extLst>
            <a:ext uri="{FF2B5EF4-FFF2-40B4-BE49-F238E27FC236}">
              <a16:creationId xmlns:a16="http://schemas.microsoft.com/office/drawing/2014/main" id="{00000000-0008-0000-0200-000081000000}"/>
            </a:ext>
          </a:extLst>
        </xdr:cNvPr>
        <xdr:cNvSpPr txBox="1"/>
      </xdr:nvSpPr>
      <xdr:spPr>
        <a:xfrm>
          <a:off x="10515600"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135890</xdr:rowOff>
    </xdr:from>
    <xdr:to>
      <xdr:col>50</xdr:col>
      <xdr:colOff>165100</xdr:colOff>
      <xdr:row>38</xdr:row>
      <xdr:rowOff>66040</xdr:rowOff>
    </xdr:to>
    <xdr:sp macro="" textlink="">
      <xdr:nvSpPr>
        <xdr:cNvPr id="130" name="楕円 129">
          <a:extLst>
            <a:ext uri="{FF2B5EF4-FFF2-40B4-BE49-F238E27FC236}">
              <a16:creationId xmlns:a16="http://schemas.microsoft.com/office/drawing/2014/main" id="{00000000-0008-0000-0200-000082000000}"/>
            </a:ext>
          </a:extLst>
        </xdr:cNvPr>
        <xdr:cNvSpPr/>
      </xdr:nvSpPr>
      <xdr:spPr>
        <a:xfrm>
          <a:off x="9588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7620</xdr:rowOff>
    </xdr:from>
    <xdr:to>
      <xdr:col>55</xdr:col>
      <xdr:colOff>0</xdr:colOff>
      <xdr:row>38</xdr:row>
      <xdr:rowOff>15240</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flipV="1">
          <a:off x="9639300" y="65227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143510</xdr:rowOff>
    </xdr:from>
    <xdr:to>
      <xdr:col>46</xdr:col>
      <xdr:colOff>38100</xdr:colOff>
      <xdr:row>38</xdr:row>
      <xdr:rowOff>73660</xdr:rowOff>
    </xdr:to>
    <xdr:sp macro="" textlink="">
      <xdr:nvSpPr>
        <xdr:cNvPr id="132" name="楕円 131">
          <a:extLst>
            <a:ext uri="{FF2B5EF4-FFF2-40B4-BE49-F238E27FC236}">
              <a16:creationId xmlns:a16="http://schemas.microsoft.com/office/drawing/2014/main" id="{00000000-0008-0000-0200-000084000000}"/>
            </a:ext>
          </a:extLst>
        </xdr:cNvPr>
        <xdr:cNvSpPr/>
      </xdr:nvSpPr>
      <xdr:spPr>
        <a:xfrm>
          <a:off x="8699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15240</xdr:rowOff>
    </xdr:from>
    <xdr:to>
      <xdr:col>50</xdr:col>
      <xdr:colOff>114300</xdr:colOff>
      <xdr:row>38</xdr:row>
      <xdr:rowOff>22860</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flipV="1">
          <a:off x="8750300" y="6530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151130</xdr:rowOff>
    </xdr:from>
    <xdr:to>
      <xdr:col>41</xdr:col>
      <xdr:colOff>101600</xdr:colOff>
      <xdr:row>38</xdr:row>
      <xdr:rowOff>81280</xdr:rowOff>
    </xdr:to>
    <xdr:sp macro="" textlink="">
      <xdr:nvSpPr>
        <xdr:cNvPr id="134" name="楕円 133">
          <a:extLst>
            <a:ext uri="{FF2B5EF4-FFF2-40B4-BE49-F238E27FC236}">
              <a16:creationId xmlns:a16="http://schemas.microsoft.com/office/drawing/2014/main" id="{00000000-0008-0000-0200-000086000000}"/>
            </a:ext>
          </a:extLst>
        </xdr:cNvPr>
        <xdr:cNvSpPr/>
      </xdr:nvSpPr>
      <xdr:spPr>
        <a:xfrm>
          <a:off x="7810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22860</xdr:rowOff>
    </xdr:from>
    <xdr:to>
      <xdr:col>45</xdr:col>
      <xdr:colOff>177800</xdr:colOff>
      <xdr:row>38</xdr:row>
      <xdr:rowOff>30480</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flipV="1">
          <a:off x="7861300" y="65379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158750</xdr:rowOff>
    </xdr:from>
    <xdr:to>
      <xdr:col>36</xdr:col>
      <xdr:colOff>165100</xdr:colOff>
      <xdr:row>38</xdr:row>
      <xdr:rowOff>88900</xdr:rowOff>
    </xdr:to>
    <xdr:sp macro="" textlink="">
      <xdr:nvSpPr>
        <xdr:cNvPr id="136" name="楕円 135">
          <a:extLst>
            <a:ext uri="{FF2B5EF4-FFF2-40B4-BE49-F238E27FC236}">
              <a16:creationId xmlns:a16="http://schemas.microsoft.com/office/drawing/2014/main" id="{00000000-0008-0000-0200-000088000000}"/>
            </a:ext>
          </a:extLst>
        </xdr:cNvPr>
        <xdr:cNvSpPr/>
      </xdr:nvSpPr>
      <xdr:spPr>
        <a:xfrm>
          <a:off x="6921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30480</xdr:rowOff>
    </xdr:from>
    <xdr:to>
      <xdr:col>41</xdr:col>
      <xdr:colOff>50800</xdr:colOff>
      <xdr:row>38</xdr:row>
      <xdr:rowOff>38100</xdr:rowOff>
    </xdr:to>
    <xdr:cxnSp macro="">
      <xdr:nvCxnSpPr>
        <xdr:cNvPr id="137" name="直線コネクタ 136">
          <a:extLst>
            <a:ext uri="{FF2B5EF4-FFF2-40B4-BE49-F238E27FC236}">
              <a16:creationId xmlns:a16="http://schemas.microsoft.com/office/drawing/2014/main" id="{00000000-0008-0000-0200-000089000000}"/>
            </a:ext>
          </a:extLst>
        </xdr:cNvPr>
        <xdr:cNvCxnSpPr/>
      </xdr:nvCxnSpPr>
      <xdr:spPr>
        <a:xfrm flipV="1">
          <a:off x="6972300" y="6545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91457</xdr:rowOff>
    </xdr:from>
    <xdr:ext cx="469744" cy="259045"/>
    <xdr:sp macro="" textlink="">
      <xdr:nvSpPr>
        <xdr:cNvPr id="138" name="n_1aveValue【図書館】&#10;一人当たり面積">
          <a:extLst>
            <a:ext uri="{FF2B5EF4-FFF2-40B4-BE49-F238E27FC236}">
              <a16:creationId xmlns:a16="http://schemas.microsoft.com/office/drawing/2014/main" id="{00000000-0008-0000-0200-00008A000000}"/>
            </a:ext>
          </a:extLst>
        </xdr:cNvPr>
        <xdr:cNvSpPr txBox="1"/>
      </xdr:nvSpPr>
      <xdr:spPr>
        <a:xfrm>
          <a:off x="93917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91457</xdr:rowOff>
    </xdr:from>
    <xdr:ext cx="469744" cy="259045"/>
    <xdr:sp macro="" textlink="">
      <xdr:nvSpPr>
        <xdr:cNvPr id="139" name="n_2aveValue【図書館】&#10;一人当たり面積">
          <a:extLst>
            <a:ext uri="{FF2B5EF4-FFF2-40B4-BE49-F238E27FC236}">
              <a16:creationId xmlns:a16="http://schemas.microsoft.com/office/drawing/2014/main" id="{00000000-0008-0000-0200-00008B000000}"/>
            </a:ext>
          </a:extLst>
        </xdr:cNvPr>
        <xdr:cNvSpPr txBox="1"/>
      </xdr:nvSpPr>
      <xdr:spPr>
        <a:xfrm>
          <a:off x="85154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83837</xdr:rowOff>
    </xdr:from>
    <xdr:ext cx="469744" cy="259045"/>
    <xdr:sp macro="" textlink="">
      <xdr:nvSpPr>
        <xdr:cNvPr id="140" name="n_3aveValue【図書館】&#10;一人当たり面積">
          <a:extLst>
            <a:ext uri="{FF2B5EF4-FFF2-40B4-BE49-F238E27FC236}">
              <a16:creationId xmlns:a16="http://schemas.microsoft.com/office/drawing/2014/main" id="{00000000-0008-0000-0200-00008C000000}"/>
            </a:ext>
          </a:extLst>
        </xdr:cNvPr>
        <xdr:cNvSpPr txBox="1"/>
      </xdr:nvSpPr>
      <xdr:spPr>
        <a:xfrm>
          <a:off x="7626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99077</xdr:rowOff>
    </xdr:from>
    <xdr:ext cx="469744" cy="259045"/>
    <xdr:sp macro="" textlink="">
      <xdr:nvSpPr>
        <xdr:cNvPr id="141" name="n_4aveValue【図書館】&#10;一人当たり面積">
          <a:extLst>
            <a:ext uri="{FF2B5EF4-FFF2-40B4-BE49-F238E27FC236}">
              <a16:creationId xmlns:a16="http://schemas.microsoft.com/office/drawing/2014/main" id="{00000000-0008-0000-0200-00008D000000}"/>
            </a:ext>
          </a:extLst>
        </xdr:cNvPr>
        <xdr:cNvSpPr txBox="1"/>
      </xdr:nvSpPr>
      <xdr:spPr>
        <a:xfrm>
          <a:off x="67374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82567</xdr:rowOff>
    </xdr:from>
    <xdr:ext cx="469744" cy="259045"/>
    <xdr:sp macro="" textlink="">
      <xdr:nvSpPr>
        <xdr:cNvPr id="142" name="n_1mainValue【図書館】&#10;一人当たり面積">
          <a:extLst>
            <a:ext uri="{FF2B5EF4-FFF2-40B4-BE49-F238E27FC236}">
              <a16:creationId xmlns:a16="http://schemas.microsoft.com/office/drawing/2014/main" id="{00000000-0008-0000-0200-00008E000000}"/>
            </a:ext>
          </a:extLst>
        </xdr:cNvPr>
        <xdr:cNvSpPr txBox="1"/>
      </xdr:nvSpPr>
      <xdr:spPr>
        <a:xfrm>
          <a:off x="9391727"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90187</xdr:rowOff>
    </xdr:from>
    <xdr:ext cx="469744" cy="259045"/>
    <xdr:sp macro="" textlink="">
      <xdr:nvSpPr>
        <xdr:cNvPr id="143" name="n_2mainValue【図書館】&#10;一人当たり面積">
          <a:extLst>
            <a:ext uri="{FF2B5EF4-FFF2-40B4-BE49-F238E27FC236}">
              <a16:creationId xmlns:a16="http://schemas.microsoft.com/office/drawing/2014/main" id="{00000000-0008-0000-0200-00008F000000}"/>
            </a:ext>
          </a:extLst>
        </xdr:cNvPr>
        <xdr:cNvSpPr txBox="1"/>
      </xdr:nvSpPr>
      <xdr:spPr>
        <a:xfrm>
          <a:off x="8515427"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97807</xdr:rowOff>
    </xdr:from>
    <xdr:ext cx="469744" cy="259045"/>
    <xdr:sp macro="" textlink="">
      <xdr:nvSpPr>
        <xdr:cNvPr id="144" name="n_3mainValue【図書館】&#10;一人当たり面積">
          <a:extLst>
            <a:ext uri="{FF2B5EF4-FFF2-40B4-BE49-F238E27FC236}">
              <a16:creationId xmlns:a16="http://schemas.microsoft.com/office/drawing/2014/main" id="{00000000-0008-0000-0200-000090000000}"/>
            </a:ext>
          </a:extLst>
        </xdr:cNvPr>
        <xdr:cNvSpPr txBox="1"/>
      </xdr:nvSpPr>
      <xdr:spPr>
        <a:xfrm>
          <a:off x="76264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105427</xdr:rowOff>
    </xdr:from>
    <xdr:ext cx="469744" cy="259045"/>
    <xdr:sp macro="" textlink="">
      <xdr:nvSpPr>
        <xdr:cNvPr id="145" name="n_4mainValue【図書館】&#10;一人当たり面積">
          <a:extLst>
            <a:ext uri="{FF2B5EF4-FFF2-40B4-BE49-F238E27FC236}">
              <a16:creationId xmlns:a16="http://schemas.microsoft.com/office/drawing/2014/main" id="{00000000-0008-0000-0200-000091000000}"/>
            </a:ext>
          </a:extLst>
        </xdr:cNvPr>
        <xdr:cNvSpPr txBox="1"/>
      </xdr:nvSpPr>
      <xdr:spPr>
        <a:xfrm>
          <a:off x="67374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2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2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2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2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a:extLst>
            <a:ext uri="{FF2B5EF4-FFF2-40B4-BE49-F238E27FC236}">
              <a16:creationId xmlns:a16="http://schemas.microsoft.com/office/drawing/2014/main" id="{00000000-0008-0000-0200-00009D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8" name="テキスト ボックス 157">
          <a:extLst>
            <a:ext uri="{FF2B5EF4-FFF2-40B4-BE49-F238E27FC236}">
              <a16:creationId xmlns:a16="http://schemas.microsoft.com/office/drawing/2014/main" id="{00000000-0008-0000-0200-00009E000000}"/>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a:extLst>
            <a:ext uri="{FF2B5EF4-FFF2-40B4-BE49-F238E27FC236}">
              <a16:creationId xmlns:a16="http://schemas.microsoft.com/office/drawing/2014/main" id="{00000000-0008-0000-0200-00009F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a:extLst>
            <a:ext uri="{FF2B5EF4-FFF2-40B4-BE49-F238E27FC236}">
              <a16:creationId xmlns:a16="http://schemas.microsoft.com/office/drawing/2014/main" id="{00000000-0008-0000-0200-0000A0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a:extLst>
            <a:ext uri="{FF2B5EF4-FFF2-40B4-BE49-F238E27FC236}">
              <a16:creationId xmlns:a16="http://schemas.microsoft.com/office/drawing/2014/main" id="{00000000-0008-0000-0200-0000A1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a:extLst>
            <a:ext uri="{FF2B5EF4-FFF2-40B4-BE49-F238E27FC236}">
              <a16:creationId xmlns:a16="http://schemas.microsoft.com/office/drawing/2014/main" id="{00000000-0008-0000-0200-0000A2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a:extLst>
            <a:ext uri="{FF2B5EF4-FFF2-40B4-BE49-F238E27FC236}">
              <a16:creationId xmlns:a16="http://schemas.microsoft.com/office/drawing/2014/main" id="{00000000-0008-0000-0200-0000A3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a:extLst>
            <a:ext uri="{FF2B5EF4-FFF2-40B4-BE49-F238E27FC236}">
              <a16:creationId xmlns:a16="http://schemas.microsoft.com/office/drawing/2014/main" id="{00000000-0008-0000-0200-0000A4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00000000-0008-0000-0200-0000A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a:extLst>
            <a:ext uri="{FF2B5EF4-FFF2-40B4-BE49-F238E27FC236}">
              <a16:creationId xmlns:a16="http://schemas.microsoft.com/office/drawing/2014/main" id="{00000000-0008-0000-0200-0000A6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00000000-0008-0000-0200-0000A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169164</xdr:rowOff>
    </xdr:from>
    <xdr:to>
      <xdr:col>24</xdr:col>
      <xdr:colOff>62865</xdr:colOff>
      <xdr:row>63</xdr:row>
      <xdr:rowOff>109728</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flipV="1">
          <a:off x="4634865" y="9598914"/>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113555</xdr:rowOff>
    </xdr:from>
    <xdr:ext cx="405111" cy="259045"/>
    <xdr:sp macro="" textlink="">
      <xdr:nvSpPr>
        <xdr:cNvPr id="169" name="【体育館・プール】&#10;有形固定資産減価償却率最小値テキスト">
          <a:extLst>
            <a:ext uri="{FF2B5EF4-FFF2-40B4-BE49-F238E27FC236}">
              <a16:creationId xmlns:a16="http://schemas.microsoft.com/office/drawing/2014/main" id="{00000000-0008-0000-0200-0000A9000000}"/>
            </a:ext>
          </a:extLst>
        </xdr:cNvPr>
        <xdr:cNvSpPr txBox="1"/>
      </xdr:nvSpPr>
      <xdr:spPr>
        <a:xfrm>
          <a:off x="4673600" y="1091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109728</xdr:rowOff>
    </xdr:from>
    <xdr:to>
      <xdr:col>24</xdr:col>
      <xdr:colOff>152400</xdr:colOff>
      <xdr:row>63</xdr:row>
      <xdr:rowOff>109728</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4546600" y="1091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115841</xdr:rowOff>
    </xdr:from>
    <xdr:ext cx="405111" cy="259045"/>
    <xdr:sp macro="" textlink="">
      <xdr:nvSpPr>
        <xdr:cNvPr id="171" name="【体育館・プール】&#10;有形固定資産減価償却率最大値テキスト">
          <a:extLst>
            <a:ext uri="{FF2B5EF4-FFF2-40B4-BE49-F238E27FC236}">
              <a16:creationId xmlns:a16="http://schemas.microsoft.com/office/drawing/2014/main" id="{00000000-0008-0000-0200-0000AB000000}"/>
            </a:ext>
          </a:extLst>
        </xdr:cNvPr>
        <xdr:cNvSpPr txBox="1"/>
      </xdr:nvSpPr>
      <xdr:spPr>
        <a:xfrm>
          <a:off x="4673600" y="937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169164</xdr:rowOff>
    </xdr:from>
    <xdr:to>
      <xdr:col>24</xdr:col>
      <xdr:colOff>152400</xdr:colOff>
      <xdr:row>55</xdr:row>
      <xdr:rowOff>169164</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4546600" y="959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159529</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00000000-0008-0000-0200-0000AD000000}"/>
            </a:ext>
          </a:extLst>
        </xdr:cNvPr>
        <xdr:cNvSpPr txBox="1"/>
      </xdr:nvSpPr>
      <xdr:spPr>
        <a:xfrm>
          <a:off x="4673600" y="101036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136652</xdr:rowOff>
    </xdr:from>
    <xdr:to>
      <xdr:col>24</xdr:col>
      <xdr:colOff>114300</xdr:colOff>
      <xdr:row>60</xdr:row>
      <xdr:rowOff>66802</xdr:rowOff>
    </xdr:to>
    <xdr:sp macro="" textlink="">
      <xdr:nvSpPr>
        <xdr:cNvPr id="174" name="フローチャート: 判断 173">
          <a:extLst>
            <a:ext uri="{FF2B5EF4-FFF2-40B4-BE49-F238E27FC236}">
              <a16:creationId xmlns:a16="http://schemas.microsoft.com/office/drawing/2014/main" id="{00000000-0008-0000-0200-0000AE000000}"/>
            </a:ext>
          </a:extLst>
        </xdr:cNvPr>
        <xdr:cNvSpPr/>
      </xdr:nvSpPr>
      <xdr:spPr>
        <a:xfrm>
          <a:off x="4584700" y="1025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93218</xdr:rowOff>
    </xdr:from>
    <xdr:to>
      <xdr:col>20</xdr:col>
      <xdr:colOff>38100</xdr:colOff>
      <xdr:row>60</xdr:row>
      <xdr:rowOff>23368</xdr:rowOff>
    </xdr:to>
    <xdr:sp macro="" textlink="">
      <xdr:nvSpPr>
        <xdr:cNvPr id="175" name="フローチャート: 判断 174">
          <a:extLst>
            <a:ext uri="{FF2B5EF4-FFF2-40B4-BE49-F238E27FC236}">
              <a16:creationId xmlns:a16="http://schemas.microsoft.com/office/drawing/2014/main" id="{00000000-0008-0000-0200-0000AF000000}"/>
            </a:ext>
          </a:extLst>
        </xdr:cNvPr>
        <xdr:cNvSpPr/>
      </xdr:nvSpPr>
      <xdr:spPr>
        <a:xfrm>
          <a:off x="3746500" y="1020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52070</xdr:rowOff>
    </xdr:from>
    <xdr:to>
      <xdr:col>15</xdr:col>
      <xdr:colOff>101600</xdr:colOff>
      <xdr:row>59</xdr:row>
      <xdr:rowOff>153670</xdr:rowOff>
    </xdr:to>
    <xdr:sp macro="" textlink="">
      <xdr:nvSpPr>
        <xdr:cNvPr id="176" name="フローチャート: 判断 175">
          <a:extLst>
            <a:ext uri="{FF2B5EF4-FFF2-40B4-BE49-F238E27FC236}">
              <a16:creationId xmlns:a16="http://schemas.microsoft.com/office/drawing/2014/main" id="{00000000-0008-0000-0200-0000B0000000}"/>
            </a:ext>
          </a:extLst>
        </xdr:cNvPr>
        <xdr:cNvSpPr/>
      </xdr:nvSpPr>
      <xdr:spPr>
        <a:xfrm>
          <a:off x="2857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97790</xdr:rowOff>
    </xdr:from>
    <xdr:to>
      <xdr:col>10</xdr:col>
      <xdr:colOff>165100</xdr:colOff>
      <xdr:row>60</xdr:row>
      <xdr:rowOff>27940</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1968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31496</xdr:rowOff>
    </xdr:from>
    <xdr:to>
      <xdr:col>6</xdr:col>
      <xdr:colOff>38100</xdr:colOff>
      <xdr:row>59</xdr:row>
      <xdr:rowOff>133096</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10795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200-0000B3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200-0000B4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200-0000B5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58928</xdr:rowOff>
    </xdr:from>
    <xdr:to>
      <xdr:col>24</xdr:col>
      <xdr:colOff>114300</xdr:colOff>
      <xdr:row>63</xdr:row>
      <xdr:rowOff>160528</xdr:rowOff>
    </xdr:to>
    <xdr:sp macro="" textlink="">
      <xdr:nvSpPr>
        <xdr:cNvPr id="184" name="楕円 183">
          <a:extLst>
            <a:ext uri="{FF2B5EF4-FFF2-40B4-BE49-F238E27FC236}">
              <a16:creationId xmlns:a16="http://schemas.microsoft.com/office/drawing/2014/main" id="{00000000-0008-0000-0200-0000B8000000}"/>
            </a:ext>
          </a:extLst>
        </xdr:cNvPr>
        <xdr:cNvSpPr/>
      </xdr:nvSpPr>
      <xdr:spPr>
        <a:xfrm>
          <a:off x="4584700" y="1086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145305</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00000000-0008-0000-0200-0000B9000000}"/>
            </a:ext>
          </a:extLst>
        </xdr:cNvPr>
        <xdr:cNvSpPr txBox="1"/>
      </xdr:nvSpPr>
      <xdr:spPr>
        <a:xfrm>
          <a:off x="4673600" y="10775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15494</xdr:rowOff>
    </xdr:from>
    <xdr:to>
      <xdr:col>20</xdr:col>
      <xdr:colOff>38100</xdr:colOff>
      <xdr:row>63</xdr:row>
      <xdr:rowOff>117094</xdr:rowOff>
    </xdr:to>
    <xdr:sp macro="" textlink="">
      <xdr:nvSpPr>
        <xdr:cNvPr id="186" name="楕円 185">
          <a:extLst>
            <a:ext uri="{FF2B5EF4-FFF2-40B4-BE49-F238E27FC236}">
              <a16:creationId xmlns:a16="http://schemas.microsoft.com/office/drawing/2014/main" id="{00000000-0008-0000-0200-0000BA000000}"/>
            </a:ext>
          </a:extLst>
        </xdr:cNvPr>
        <xdr:cNvSpPr/>
      </xdr:nvSpPr>
      <xdr:spPr>
        <a:xfrm>
          <a:off x="3746500" y="108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66294</xdr:rowOff>
    </xdr:from>
    <xdr:to>
      <xdr:col>24</xdr:col>
      <xdr:colOff>63500</xdr:colOff>
      <xdr:row>63</xdr:row>
      <xdr:rowOff>109728</xdr:rowOff>
    </xdr:to>
    <xdr:cxnSp macro="">
      <xdr:nvCxnSpPr>
        <xdr:cNvPr id="187" name="直線コネクタ 186">
          <a:extLst>
            <a:ext uri="{FF2B5EF4-FFF2-40B4-BE49-F238E27FC236}">
              <a16:creationId xmlns:a16="http://schemas.microsoft.com/office/drawing/2014/main" id="{00000000-0008-0000-0200-0000BB000000}"/>
            </a:ext>
          </a:extLst>
        </xdr:cNvPr>
        <xdr:cNvCxnSpPr/>
      </xdr:nvCxnSpPr>
      <xdr:spPr>
        <a:xfrm>
          <a:off x="3797300" y="1086764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145796</xdr:rowOff>
    </xdr:from>
    <xdr:to>
      <xdr:col>15</xdr:col>
      <xdr:colOff>101600</xdr:colOff>
      <xdr:row>63</xdr:row>
      <xdr:rowOff>75946</xdr:rowOff>
    </xdr:to>
    <xdr:sp macro="" textlink="">
      <xdr:nvSpPr>
        <xdr:cNvPr id="188" name="楕円 187">
          <a:extLst>
            <a:ext uri="{FF2B5EF4-FFF2-40B4-BE49-F238E27FC236}">
              <a16:creationId xmlns:a16="http://schemas.microsoft.com/office/drawing/2014/main" id="{00000000-0008-0000-0200-0000BC000000}"/>
            </a:ext>
          </a:extLst>
        </xdr:cNvPr>
        <xdr:cNvSpPr/>
      </xdr:nvSpPr>
      <xdr:spPr>
        <a:xfrm>
          <a:off x="2857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25146</xdr:rowOff>
    </xdr:from>
    <xdr:to>
      <xdr:col>19</xdr:col>
      <xdr:colOff>177800</xdr:colOff>
      <xdr:row>63</xdr:row>
      <xdr:rowOff>66294</xdr:rowOff>
    </xdr:to>
    <xdr:cxnSp macro="">
      <xdr:nvCxnSpPr>
        <xdr:cNvPr id="189" name="直線コネクタ 188">
          <a:extLst>
            <a:ext uri="{FF2B5EF4-FFF2-40B4-BE49-F238E27FC236}">
              <a16:creationId xmlns:a16="http://schemas.microsoft.com/office/drawing/2014/main" id="{00000000-0008-0000-0200-0000BD000000}"/>
            </a:ext>
          </a:extLst>
        </xdr:cNvPr>
        <xdr:cNvCxnSpPr/>
      </xdr:nvCxnSpPr>
      <xdr:spPr>
        <a:xfrm>
          <a:off x="2908300" y="108264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102362</xdr:rowOff>
    </xdr:from>
    <xdr:to>
      <xdr:col>10</xdr:col>
      <xdr:colOff>165100</xdr:colOff>
      <xdr:row>63</xdr:row>
      <xdr:rowOff>32512</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1968500" y="107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153162</xdr:rowOff>
    </xdr:from>
    <xdr:to>
      <xdr:col>15</xdr:col>
      <xdr:colOff>50800</xdr:colOff>
      <xdr:row>63</xdr:row>
      <xdr:rowOff>25146</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a:off x="2019300" y="1078306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61214</xdr:rowOff>
    </xdr:from>
    <xdr:to>
      <xdr:col>6</xdr:col>
      <xdr:colOff>38100</xdr:colOff>
      <xdr:row>62</xdr:row>
      <xdr:rowOff>162814</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10795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112014</xdr:rowOff>
    </xdr:from>
    <xdr:to>
      <xdr:col>10</xdr:col>
      <xdr:colOff>114300</xdr:colOff>
      <xdr:row>62</xdr:row>
      <xdr:rowOff>153162</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1130300" y="1074191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39895</xdr:rowOff>
    </xdr:from>
    <xdr:ext cx="405111" cy="259045"/>
    <xdr:sp macro="" textlink="">
      <xdr:nvSpPr>
        <xdr:cNvPr id="194" name="n_1aveValue【体育館・プール】&#10;有形固定資産減価償却率">
          <a:extLst>
            <a:ext uri="{FF2B5EF4-FFF2-40B4-BE49-F238E27FC236}">
              <a16:creationId xmlns:a16="http://schemas.microsoft.com/office/drawing/2014/main" id="{00000000-0008-0000-0200-0000C2000000}"/>
            </a:ext>
          </a:extLst>
        </xdr:cNvPr>
        <xdr:cNvSpPr txBox="1"/>
      </xdr:nvSpPr>
      <xdr:spPr>
        <a:xfrm>
          <a:off x="3582044" y="998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170197</xdr:rowOff>
    </xdr:from>
    <xdr:ext cx="405111" cy="259045"/>
    <xdr:sp macro="" textlink="">
      <xdr:nvSpPr>
        <xdr:cNvPr id="195" name="n_2aveValue【体育館・プール】&#10;有形固定資産減価償却率">
          <a:extLst>
            <a:ext uri="{FF2B5EF4-FFF2-40B4-BE49-F238E27FC236}">
              <a16:creationId xmlns:a16="http://schemas.microsoft.com/office/drawing/2014/main" id="{00000000-0008-0000-0200-0000C3000000}"/>
            </a:ext>
          </a:extLst>
        </xdr:cNvPr>
        <xdr:cNvSpPr txBox="1"/>
      </xdr:nvSpPr>
      <xdr:spPr>
        <a:xfrm>
          <a:off x="2705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44467</xdr:rowOff>
    </xdr:from>
    <xdr:ext cx="405111" cy="259045"/>
    <xdr:sp macro="" textlink="">
      <xdr:nvSpPr>
        <xdr:cNvPr id="196" name="n_3aveValue【体育館・プール】&#10;有形固定資産減価償却率">
          <a:extLst>
            <a:ext uri="{FF2B5EF4-FFF2-40B4-BE49-F238E27FC236}">
              <a16:creationId xmlns:a16="http://schemas.microsoft.com/office/drawing/2014/main" id="{00000000-0008-0000-0200-0000C4000000}"/>
            </a:ext>
          </a:extLst>
        </xdr:cNvPr>
        <xdr:cNvSpPr txBox="1"/>
      </xdr:nvSpPr>
      <xdr:spPr>
        <a:xfrm>
          <a:off x="1816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149623</xdr:rowOff>
    </xdr:from>
    <xdr:ext cx="405111" cy="259045"/>
    <xdr:sp macro="" textlink="">
      <xdr:nvSpPr>
        <xdr:cNvPr id="197" name="n_4aveValue【体育館・プール】&#10;有形固定資産減価償却率">
          <a:extLst>
            <a:ext uri="{FF2B5EF4-FFF2-40B4-BE49-F238E27FC236}">
              <a16:creationId xmlns:a16="http://schemas.microsoft.com/office/drawing/2014/main" id="{00000000-0008-0000-0200-0000C5000000}"/>
            </a:ext>
          </a:extLst>
        </xdr:cNvPr>
        <xdr:cNvSpPr txBox="1"/>
      </xdr:nvSpPr>
      <xdr:spPr>
        <a:xfrm>
          <a:off x="927744" y="992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108221</xdr:rowOff>
    </xdr:from>
    <xdr:ext cx="405111" cy="259045"/>
    <xdr:sp macro="" textlink="">
      <xdr:nvSpPr>
        <xdr:cNvPr id="198" name="n_1main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3582044" y="1090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67073</xdr:rowOff>
    </xdr:from>
    <xdr:ext cx="405111" cy="259045"/>
    <xdr:sp macro="" textlink="">
      <xdr:nvSpPr>
        <xdr:cNvPr id="199" name="n_2main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2705744" y="10868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23639</xdr:rowOff>
    </xdr:from>
    <xdr:ext cx="405111" cy="259045"/>
    <xdr:sp macro="" textlink="">
      <xdr:nvSpPr>
        <xdr:cNvPr id="200" name="n_3main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1816744" y="10824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153941</xdr:rowOff>
    </xdr:from>
    <xdr:ext cx="405111" cy="259045"/>
    <xdr:sp macro="" textlink="">
      <xdr:nvSpPr>
        <xdr:cNvPr id="201" name="n_4main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927744" y="1078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00000000-0008-0000-0200-0000CA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00000000-0008-0000-0200-0000CB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00000000-0008-0000-0200-0000CC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00000000-0008-0000-0200-0000D2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00000000-0008-0000-0200-0000D3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a:extLst>
            <a:ext uri="{FF2B5EF4-FFF2-40B4-BE49-F238E27FC236}">
              <a16:creationId xmlns:a16="http://schemas.microsoft.com/office/drawing/2014/main" id="{00000000-0008-0000-0200-0000D7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00000000-0008-0000-02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63</xdr:row>
      <xdr:rowOff>70485</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flipV="1">
          <a:off x="10476865" y="9566910"/>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74312</xdr:rowOff>
    </xdr:from>
    <xdr:ext cx="469744" cy="259045"/>
    <xdr:sp macro="" textlink="">
      <xdr:nvSpPr>
        <xdr:cNvPr id="226" name="【体育館・プール】&#10;一人当たり面積最小値テキスト">
          <a:extLst>
            <a:ext uri="{FF2B5EF4-FFF2-40B4-BE49-F238E27FC236}">
              <a16:creationId xmlns:a16="http://schemas.microsoft.com/office/drawing/2014/main" id="{00000000-0008-0000-0200-0000E2000000}"/>
            </a:ext>
          </a:extLst>
        </xdr:cNvPr>
        <xdr:cNvSpPr txBox="1"/>
      </xdr:nvSpPr>
      <xdr:spPr>
        <a:xfrm>
          <a:off x="10515600" y="10875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70485</xdr:rowOff>
    </xdr:from>
    <xdr:to>
      <xdr:col>55</xdr:col>
      <xdr:colOff>88900</xdr:colOff>
      <xdr:row>63</xdr:row>
      <xdr:rowOff>70485</xdr:rowOff>
    </xdr:to>
    <xdr:cxnSp macro="">
      <xdr:nvCxnSpPr>
        <xdr:cNvPr id="227" name="直線コネクタ 226">
          <a:extLst>
            <a:ext uri="{FF2B5EF4-FFF2-40B4-BE49-F238E27FC236}">
              <a16:creationId xmlns:a16="http://schemas.microsoft.com/office/drawing/2014/main" id="{00000000-0008-0000-0200-0000E3000000}"/>
            </a:ext>
          </a:extLst>
        </xdr:cNvPr>
        <xdr:cNvCxnSpPr/>
      </xdr:nvCxnSpPr>
      <xdr:spPr>
        <a:xfrm>
          <a:off x="10388600" y="1087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28" name="【体育館・プール】&#10;一人当たり面積最大値テキスト">
          <a:extLst>
            <a:ext uri="{FF2B5EF4-FFF2-40B4-BE49-F238E27FC236}">
              <a16:creationId xmlns:a16="http://schemas.microsoft.com/office/drawing/2014/main" id="{00000000-0008-0000-0200-0000E4000000}"/>
            </a:ext>
          </a:extLst>
        </xdr:cNvPr>
        <xdr:cNvSpPr txBox="1"/>
      </xdr:nvSpPr>
      <xdr:spPr>
        <a:xfrm>
          <a:off x="10515600" y="934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a:off x="10388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80662</xdr:rowOff>
    </xdr:from>
    <xdr:ext cx="469744" cy="259045"/>
    <xdr:sp macro="" textlink="">
      <xdr:nvSpPr>
        <xdr:cNvPr id="230" name="【体育館・プール】&#10;一人当たり面積平均値テキスト">
          <a:extLst>
            <a:ext uri="{FF2B5EF4-FFF2-40B4-BE49-F238E27FC236}">
              <a16:creationId xmlns:a16="http://schemas.microsoft.com/office/drawing/2014/main" id="{00000000-0008-0000-0200-0000E6000000}"/>
            </a:ext>
          </a:extLst>
        </xdr:cNvPr>
        <xdr:cNvSpPr txBox="1"/>
      </xdr:nvSpPr>
      <xdr:spPr>
        <a:xfrm>
          <a:off x="10515600" y="10367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57785</xdr:rowOff>
    </xdr:from>
    <xdr:to>
      <xdr:col>55</xdr:col>
      <xdr:colOff>50800</xdr:colOff>
      <xdr:row>61</xdr:row>
      <xdr:rowOff>159385</xdr:rowOff>
    </xdr:to>
    <xdr:sp macro="" textlink="">
      <xdr:nvSpPr>
        <xdr:cNvPr id="231" name="フローチャート: 判断 230">
          <a:extLst>
            <a:ext uri="{FF2B5EF4-FFF2-40B4-BE49-F238E27FC236}">
              <a16:creationId xmlns:a16="http://schemas.microsoft.com/office/drawing/2014/main" id="{00000000-0008-0000-0200-0000E7000000}"/>
            </a:ext>
          </a:extLst>
        </xdr:cNvPr>
        <xdr:cNvSpPr/>
      </xdr:nvSpPr>
      <xdr:spPr>
        <a:xfrm>
          <a:off x="104267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80645</xdr:rowOff>
    </xdr:from>
    <xdr:to>
      <xdr:col>50</xdr:col>
      <xdr:colOff>165100</xdr:colOff>
      <xdr:row>62</xdr:row>
      <xdr:rowOff>10795</xdr:rowOff>
    </xdr:to>
    <xdr:sp macro="" textlink="">
      <xdr:nvSpPr>
        <xdr:cNvPr id="232" name="フローチャート: 判断 231">
          <a:extLst>
            <a:ext uri="{FF2B5EF4-FFF2-40B4-BE49-F238E27FC236}">
              <a16:creationId xmlns:a16="http://schemas.microsoft.com/office/drawing/2014/main" id="{00000000-0008-0000-0200-0000E8000000}"/>
            </a:ext>
          </a:extLst>
        </xdr:cNvPr>
        <xdr:cNvSpPr/>
      </xdr:nvSpPr>
      <xdr:spPr>
        <a:xfrm>
          <a:off x="95885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33" name="フローチャート: 判断 232">
          <a:extLst>
            <a:ext uri="{FF2B5EF4-FFF2-40B4-BE49-F238E27FC236}">
              <a16:creationId xmlns:a16="http://schemas.microsoft.com/office/drawing/2014/main" id="{00000000-0008-0000-0200-0000E9000000}"/>
            </a:ext>
          </a:extLst>
        </xdr:cNvPr>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139700</xdr:rowOff>
    </xdr:from>
    <xdr:to>
      <xdr:col>41</xdr:col>
      <xdr:colOff>101600</xdr:colOff>
      <xdr:row>62</xdr:row>
      <xdr:rowOff>69850</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7810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6921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116840</xdr:rowOff>
    </xdr:from>
    <xdr:to>
      <xdr:col>55</xdr:col>
      <xdr:colOff>50800</xdr:colOff>
      <xdr:row>63</xdr:row>
      <xdr:rowOff>46990</xdr:rowOff>
    </xdr:to>
    <xdr:sp macro="" textlink="">
      <xdr:nvSpPr>
        <xdr:cNvPr id="241" name="楕円 240">
          <a:extLst>
            <a:ext uri="{FF2B5EF4-FFF2-40B4-BE49-F238E27FC236}">
              <a16:creationId xmlns:a16="http://schemas.microsoft.com/office/drawing/2014/main" id="{00000000-0008-0000-0200-0000F1000000}"/>
            </a:ext>
          </a:extLst>
        </xdr:cNvPr>
        <xdr:cNvSpPr/>
      </xdr:nvSpPr>
      <xdr:spPr>
        <a:xfrm>
          <a:off x="104267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31767</xdr:rowOff>
    </xdr:from>
    <xdr:ext cx="469744" cy="259045"/>
    <xdr:sp macro="" textlink="">
      <xdr:nvSpPr>
        <xdr:cNvPr id="242" name="【体育館・プール】&#10;一人当たり面積該当値テキスト">
          <a:extLst>
            <a:ext uri="{FF2B5EF4-FFF2-40B4-BE49-F238E27FC236}">
              <a16:creationId xmlns:a16="http://schemas.microsoft.com/office/drawing/2014/main" id="{00000000-0008-0000-0200-0000F2000000}"/>
            </a:ext>
          </a:extLst>
        </xdr:cNvPr>
        <xdr:cNvSpPr txBox="1"/>
      </xdr:nvSpPr>
      <xdr:spPr>
        <a:xfrm>
          <a:off x="10515600" y="1066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118745</xdr:rowOff>
    </xdr:from>
    <xdr:to>
      <xdr:col>50</xdr:col>
      <xdr:colOff>165100</xdr:colOff>
      <xdr:row>63</xdr:row>
      <xdr:rowOff>48895</xdr:rowOff>
    </xdr:to>
    <xdr:sp macro="" textlink="">
      <xdr:nvSpPr>
        <xdr:cNvPr id="243" name="楕円 242">
          <a:extLst>
            <a:ext uri="{FF2B5EF4-FFF2-40B4-BE49-F238E27FC236}">
              <a16:creationId xmlns:a16="http://schemas.microsoft.com/office/drawing/2014/main" id="{00000000-0008-0000-0200-0000F3000000}"/>
            </a:ext>
          </a:extLst>
        </xdr:cNvPr>
        <xdr:cNvSpPr/>
      </xdr:nvSpPr>
      <xdr:spPr>
        <a:xfrm>
          <a:off x="9588500" y="1074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167640</xdr:rowOff>
    </xdr:from>
    <xdr:to>
      <xdr:col>55</xdr:col>
      <xdr:colOff>0</xdr:colOff>
      <xdr:row>62</xdr:row>
      <xdr:rowOff>169545</xdr:rowOff>
    </xdr:to>
    <xdr:cxnSp macro="">
      <xdr:nvCxnSpPr>
        <xdr:cNvPr id="244" name="直線コネクタ 243">
          <a:extLst>
            <a:ext uri="{FF2B5EF4-FFF2-40B4-BE49-F238E27FC236}">
              <a16:creationId xmlns:a16="http://schemas.microsoft.com/office/drawing/2014/main" id="{00000000-0008-0000-0200-0000F4000000}"/>
            </a:ext>
          </a:extLst>
        </xdr:cNvPr>
        <xdr:cNvCxnSpPr/>
      </xdr:nvCxnSpPr>
      <xdr:spPr>
        <a:xfrm flipV="1">
          <a:off x="9639300" y="1079754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122555</xdr:rowOff>
    </xdr:from>
    <xdr:to>
      <xdr:col>46</xdr:col>
      <xdr:colOff>38100</xdr:colOff>
      <xdr:row>63</xdr:row>
      <xdr:rowOff>52705</xdr:rowOff>
    </xdr:to>
    <xdr:sp macro="" textlink="">
      <xdr:nvSpPr>
        <xdr:cNvPr id="245" name="楕円 244">
          <a:extLst>
            <a:ext uri="{FF2B5EF4-FFF2-40B4-BE49-F238E27FC236}">
              <a16:creationId xmlns:a16="http://schemas.microsoft.com/office/drawing/2014/main" id="{00000000-0008-0000-0200-0000F5000000}"/>
            </a:ext>
          </a:extLst>
        </xdr:cNvPr>
        <xdr:cNvSpPr/>
      </xdr:nvSpPr>
      <xdr:spPr>
        <a:xfrm>
          <a:off x="8699500" y="107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169545</xdr:rowOff>
    </xdr:from>
    <xdr:to>
      <xdr:col>50</xdr:col>
      <xdr:colOff>114300</xdr:colOff>
      <xdr:row>63</xdr:row>
      <xdr:rowOff>1905</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flipV="1">
          <a:off x="8750300" y="107994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124460</xdr:rowOff>
    </xdr:from>
    <xdr:to>
      <xdr:col>41</xdr:col>
      <xdr:colOff>101600</xdr:colOff>
      <xdr:row>63</xdr:row>
      <xdr:rowOff>54610</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7810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1905</xdr:rowOff>
    </xdr:from>
    <xdr:to>
      <xdr:col>45</xdr:col>
      <xdr:colOff>177800</xdr:colOff>
      <xdr:row>63</xdr:row>
      <xdr:rowOff>3810</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flipV="1">
          <a:off x="7861300" y="108032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126365</xdr:rowOff>
    </xdr:from>
    <xdr:to>
      <xdr:col>36</xdr:col>
      <xdr:colOff>165100</xdr:colOff>
      <xdr:row>63</xdr:row>
      <xdr:rowOff>56515</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69215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3810</xdr:rowOff>
    </xdr:from>
    <xdr:to>
      <xdr:col>41</xdr:col>
      <xdr:colOff>50800</xdr:colOff>
      <xdr:row>63</xdr:row>
      <xdr:rowOff>5715</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flipV="1">
          <a:off x="6972300" y="108051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27322</xdr:rowOff>
    </xdr:from>
    <xdr:ext cx="469744" cy="259045"/>
    <xdr:sp macro="" textlink="">
      <xdr:nvSpPr>
        <xdr:cNvPr id="251" name="n_1aveValue【体育館・プール】&#10;一人当たり面積">
          <a:extLst>
            <a:ext uri="{FF2B5EF4-FFF2-40B4-BE49-F238E27FC236}">
              <a16:creationId xmlns:a16="http://schemas.microsoft.com/office/drawing/2014/main" id="{00000000-0008-0000-0200-0000FB000000}"/>
            </a:ext>
          </a:extLst>
        </xdr:cNvPr>
        <xdr:cNvSpPr txBox="1"/>
      </xdr:nvSpPr>
      <xdr:spPr>
        <a:xfrm>
          <a:off x="9391727" y="1031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2" name="n_2aveValue【体育館・プール】&#10;一人当たり面積">
          <a:extLst>
            <a:ext uri="{FF2B5EF4-FFF2-40B4-BE49-F238E27FC236}">
              <a16:creationId xmlns:a16="http://schemas.microsoft.com/office/drawing/2014/main" id="{00000000-0008-0000-0200-0000FC000000}"/>
            </a:ext>
          </a:extLst>
        </xdr:cNvPr>
        <xdr:cNvSpPr txBox="1"/>
      </xdr:nvSpPr>
      <xdr:spPr>
        <a:xfrm>
          <a:off x="8515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86377</xdr:rowOff>
    </xdr:from>
    <xdr:ext cx="469744" cy="259045"/>
    <xdr:sp macro="" textlink="">
      <xdr:nvSpPr>
        <xdr:cNvPr id="253" name="n_3aveValue【体育館・プール】&#10;一人当たり面積">
          <a:extLst>
            <a:ext uri="{FF2B5EF4-FFF2-40B4-BE49-F238E27FC236}">
              <a16:creationId xmlns:a16="http://schemas.microsoft.com/office/drawing/2014/main" id="{00000000-0008-0000-0200-0000FD000000}"/>
            </a:ext>
          </a:extLst>
        </xdr:cNvPr>
        <xdr:cNvSpPr txBox="1"/>
      </xdr:nvSpPr>
      <xdr:spPr>
        <a:xfrm>
          <a:off x="76264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21607</xdr:rowOff>
    </xdr:from>
    <xdr:ext cx="469744" cy="259045"/>
    <xdr:sp macro="" textlink="">
      <xdr:nvSpPr>
        <xdr:cNvPr id="254" name="n_4aveValue【体育館・プール】&#10;一人当たり面積">
          <a:extLst>
            <a:ext uri="{FF2B5EF4-FFF2-40B4-BE49-F238E27FC236}">
              <a16:creationId xmlns:a16="http://schemas.microsoft.com/office/drawing/2014/main" id="{00000000-0008-0000-0200-0000FE000000}"/>
            </a:ext>
          </a:extLst>
        </xdr:cNvPr>
        <xdr:cNvSpPr txBox="1"/>
      </xdr:nvSpPr>
      <xdr:spPr>
        <a:xfrm>
          <a:off x="6737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40022</xdr:rowOff>
    </xdr:from>
    <xdr:ext cx="469744" cy="259045"/>
    <xdr:sp macro="" textlink="">
      <xdr:nvSpPr>
        <xdr:cNvPr id="255" name="n_1mainValue【体育館・プール】&#10;一人当たり面積">
          <a:extLst>
            <a:ext uri="{FF2B5EF4-FFF2-40B4-BE49-F238E27FC236}">
              <a16:creationId xmlns:a16="http://schemas.microsoft.com/office/drawing/2014/main" id="{00000000-0008-0000-0200-0000FF000000}"/>
            </a:ext>
          </a:extLst>
        </xdr:cNvPr>
        <xdr:cNvSpPr txBox="1"/>
      </xdr:nvSpPr>
      <xdr:spPr>
        <a:xfrm>
          <a:off x="9391727" y="1084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43832</xdr:rowOff>
    </xdr:from>
    <xdr:ext cx="469744" cy="259045"/>
    <xdr:sp macro="" textlink="">
      <xdr:nvSpPr>
        <xdr:cNvPr id="256" name="n_2mainValue【体育館・プール】&#10;一人当たり面積">
          <a:extLst>
            <a:ext uri="{FF2B5EF4-FFF2-40B4-BE49-F238E27FC236}">
              <a16:creationId xmlns:a16="http://schemas.microsoft.com/office/drawing/2014/main" id="{00000000-0008-0000-0200-000000010000}"/>
            </a:ext>
          </a:extLst>
        </xdr:cNvPr>
        <xdr:cNvSpPr txBox="1"/>
      </xdr:nvSpPr>
      <xdr:spPr>
        <a:xfrm>
          <a:off x="8515427" y="1084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45737</xdr:rowOff>
    </xdr:from>
    <xdr:ext cx="469744" cy="259045"/>
    <xdr:sp macro="" textlink="">
      <xdr:nvSpPr>
        <xdr:cNvPr id="257" name="n_3mainValue【体育館・プール】&#10;一人当たり面積">
          <a:extLst>
            <a:ext uri="{FF2B5EF4-FFF2-40B4-BE49-F238E27FC236}">
              <a16:creationId xmlns:a16="http://schemas.microsoft.com/office/drawing/2014/main" id="{00000000-0008-0000-0200-000001010000}"/>
            </a:ext>
          </a:extLst>
        </xdr:cNvPr>
        <xdr:cNvSpPr txBox="1"/>
      </xdr:nvSpPr>
      <xdr:spPr>
        <a:xfrm>
          <a:off x="76264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47642</xdr:rowOff>
    </xdr:from>
    <xdr:ext cx="469744" cy="259045"/>
    <xdr:sp macro="" textlink="">
      <xdr:nvSpPr>
        <xdr:cNvPr id="258" name="n_4mainValue【体育館・プール】&#10;一人当たり面積">
          <a:extLst>
            <a:ext uri="{FF2B5EF4-FFF2-40B4-BE49-F238E27FC236}">
              <a16:creationId xmlns:a16="http://schemas.microsoft.com/office/drawing/2014/main" id="{00000000-0008-0000-0200-000002010000}"/>
            </a:ext>
          </a:extLst>
        </xdr:cNvPr>
        <xdr:cNvSpPr txBox="1"/>
      </xdr:nvSpPr>
      <xdr:spPr>
        <a:xfrm>
          <a:off x="6737427" y="1084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2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2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2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2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200-00000D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00000000-0008-0000-0200-00000E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00000000-0008-0000-0200-00000F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00000000-0008-0000-0200-000010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00000000-0008-0000-0200-000018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81535</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flipV="1">
          <a:off x="4634865" y="13454635"/>
          <a:ext cx="0" cy="1328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福祉施設】&#10;有形固定資産減価償却率最小値テキスト">
          <a:extLst>
            <a:ext uri="{FF2B5EF4-FFF2-40B4-BE49-F238E27FC236}">
              <a16:creationId xmlns:a16="http://schemas.microsoft.com/office/drawing/2014/main" id="{00000000-0008-0000-0200-00001A01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28212</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00000000-0008-0000-0200-00001C010000}"/>
            </a:ext>
          </a:extLst>
        </xdr:cNvPr>
        <xdr:cNvSpPr txBox="1"/>
      </xdr:nvSpPr>
      <xdr:spPr>
        <a:xfrm>
          <a:off x="4673600" y="1322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81535</xdr:rowOff>
    </xdr:from>
    <xdr:to>
      <xdr:col>24</xdr:col>
      <xdr:colOff>152400</xdr:colOff>
      <xdr:row>78</xdr:row>
      <xdr:rowOff>81535</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4546600" y="1345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7890</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00000000-0008-0000-0200-00001E010000}"/>
            </a:ext>
          </a:extLst>
        </xdr:cNvPr>
        <xdr:cNvSpPr txBox="1"/>
      </xdr:nvSpPr>
      <xdr:spPr>
        <a:xfrm>
          <a:off x="4673600" y="137238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156463</xdr:rowOff>
    </xdr:from>
    <xdr:to>
      <xdr:col>24</xdr:col>
      <xdr:colOff>114300</xdr:colOff>
      <xdr:row>81</xdr:row>
      <xdr:rowOff>86613</xdr:rowOff>
    </xdr:to>
    <xdr:sp macro="" textlink="">
      <xdr:nvSpPr>
        <xdr:cNvPr id="287" name="フローチャート: 判断 286">
          <a:extLst>
            <a:ext uri="{FF2B5EF4-FFF2-40B4-BE49-F238E27FC236}">
              <a16:creationId xmlns:a16="http://schemas.microsoft.com/office/drawing/2014/main" id="{00000000-0008-0000-0200-00001F010000}"/>
            </a:ext>
          </a:extLst>
        </xdr:cNvPr>
        <xdr:cNvSpPr/>
      </xdr:nvSpPr>
      <xdr:spPr>
        <a:xfrm>
          <a:off x="4584700" y="1387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288" name="フローチャート: 判断 287">
          <a:extLst>
            <a:ext uri="{FF2B5EF4-FFF2-40B4-BE49-F238E27FC236}">
              <a16:creationId xmlns:a16="http://schemas.microsoft.com/office/drawing/2014/main" id="{00000000-0008-0000-0200-000020010000}"/>
            </a:ext>
          </a:extLst>
        </xdr:cNvPr>
        <xdr:cNvSpPr/>
      </xdr:nvSpPr>
      <xdr:spPr>
        <a:xfrm>
          <a:off x="3746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xdr:rowOff>
    </xdr:from>
    <xdr:to>
      <xdr:col>15</xdr:col>
      <xdr:colOff>101600</xdr:colOff>
      <xdr:row>81</xdr:row>
      <xdr:rowOff>114046</xdr:rowOff>
    </xdr:to>
    <xdr:sp macro="" textlink="">
      <xdr:nvSpPr>
        <xdr:cNvPr id="289" name="フローチャート: 判断 288">
          <a:extLst>
            <a:ext uri="{FF2B5EF4-FFF2-40B4-BE49-F238E27FC236}">
              <a16:creationId xmlns:a16="http://schemas.microsoft.com/office/drawing/2014/main" id="{00000000-0008-0000-0200-000021010000}"/>
            </a:ext>
          </a:extLst>
        </xdr:cNvPr>
        <xdr:cNvSpPr/>
      </xdr:nvSpPr>
      <xdr:spPr>
        <a:xfrm>
          <a:off x="2857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macro="" textlink="">
      <xdr:nvSpPr>
        <xdr:cNvPr id="290" name="フローチャート: 判断 289">
          <a:extLst>
            <a:ext uri="{FF2B5EF4-FFF2-40B4-BE49-F238E27FC236}">
              <a16:creationId xmlns:a16="http://schemas.microsoft.com/office/drawing/2014/main" id="{00000000-0008-0000-0200-000022010000}"/>
            </a:ext>
          </a:extLst>
        </xdr:cNvPr>
        <xdr:cNvSpPr/>
      </xdr:nvSpPr>
      <xdr:spPr>
        <a:xfrm>
          <a:off x="1968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30735</xdr:rowOff>
    </xdr:from>
    <xdr:to>
      <xdr:col>6</xdr:col>
      <xdr:colOff>38100</xdr:colOff>
      <xdr:row>80</xdr:row>
      <xdr:rowOff>132335</xdr:rowOff>
    </xdr:to>
    <xdr:sp macro="" textlink="">
      <xdr:nvSpPr>
        <xdr:cNvPr id="291" name="フローチャート: 判断 290">
          <a:extLst>
            <a:ext uri="{FF2B5EF4-FFF2-40B4-BE49-F238E27FC236}">
              <a16:creationId xmlns:a16="http://schemas.microsoft.com/office/drawing/2014/main" id="{00000000-0008-0000-0200-000023010000}"/>
            </a:ext>
          </a:extLst>
        </xdr:cNvPr>
        <xdr:cNvSpPr/>
      </xdr:nvSpPr>
      <xdr:spPr>
        <a:xfrm>
          <a:off x="1079500" y="1374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200-000024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200-000025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200-000026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200-000028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1015</xdr:rowOff>
    </xdr:from>
    <xdr:to>
      <xdr:col>24</xdr:col>
      <xdr:colOff>114300</xdr:colOff>
      <xdr:row>83</xdr:row>
      <xdr:rowOff>102615</xdr:rowOff>
    </xdr:to>
    <xdr:sp macro="" textlink="">
      <xdr:nvSpPr>
        <xdr:cNvPr id="297" name="楕円 296">
          <a:extLst>
            <a:ext uri="{FF2B5EF4-FFF2-40B4-BE49-F238E27FC236}">
              <a16:creationId xmlns:a16="http://schemas.microsoft.com/office/drawing/2014/main" id="{00000000-0008-0000-0200-000029010000}"/>
            </a:ext>
          </a:extLst>
        </xdr:cNvPr>
        <xdr:cNvSpPr/>
      </xdr:nvSpPr>
      <xdr:spPr>
        <a:xfrm>
          <a:off x="4584700" y="1423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150892</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00000000-0008-0000-0200-00002A010000}"/>
            </a:ext>
          </a:extLst>
        </xdr:cNvPr>
        <xdr:cNvSpPr txBox="1"/>
      </xdr:nvSpPr>
      <xdr:spPr>
        <a:xfrm>
          <a:off x="4673600" y="14209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133604</xdr:rowOff>
    </xdr:from>
    <xdr:to>
      <xdr:col>20</xdr:col>
      <xdr:colOff>38100</xdr:colOff>
      <xdr:row>83</xdr:row>
      <xdr:rowOff>63754</xdr:rowOff>
    </xdr:to>
    <xdr:sp macro="" textlink="">
      <xdr:nvSpPr>
        <xdr:cNvPr id="299" name="楕円 298">
          <a:extLst>
            <a:ext uri="{FF2B5EF4-FFF2-40B4-BE49-F238E27FC236}">
              <a16:creationId xmlns:a16="http://schemas.microsoft.com/office/drawing/2014/main" id="{00000000-0008-0000-0200-00002B010000}"/>
            </a:ext>
          </a:extLst>
        </xdr:cNvPr>
        <xdr:cNvSpPr/>
      </xdr:nvSpPr>
      <xdr:spPr>
        <a:xfrm>
          <a:off x="3746500" y="1419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12954</xdr:rowOff>
    </xdr:from>
    <xdr:to>
      <xdr:col>24</xdr:col>
      <xdr:colOff>63500</xdr:colOff>
      <xdr:row>83</xdr:row>
      <xdr:rowOff>51815</xdr:rowOff>
    </xdr:to>
    <xdr:cxnSp macro="">
      <xdr:nvCxnSpPr>
        <xdr:cNvPr id="300" name="直線コネクタ 299">
          <a:extLst>
            <a:ext uri="{FF2B5EF4-FFF2-40B4-BE49-F238E27FC236}">
              <a16:creationId xmlns:a16="http://schemas.microsoft.com/office/drawing/2014/main" id="{00000000-0008-0000-0200-00002C010000}"/>
            </a:ext>
          </a:extLst>
        </xdr:cNvPr>
        <xdr:cNvCxnSpPr/>
      </xdr:nvCxnSpPr>
      <xdr:spPr>
        <a:xfrm>
          <a:off x="3797300" y="14243304"/>
          <a:ext cx="8382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108458</xdr:rowOff>
    </xdr:from>
    <xdr:to>
      <xdr:col>15</xdr:col>
      <xdr:colOff>101600</xdr:colOff>
      <xdr:row>83</xdr:row>
      <xdr:rowOff>38608</xdr:rowOff>
    </xdr:to>
    <xdr:sp macro="" textlink="">
      <xdr:nvSpPr>
        <xdr:cNvPr id="301" name="楕円 300">
          <a:extLst>
            <a:ext uri="{FF2B5EF4-FFF2-40B4-BE49-F238E27FC236}">
              <a16:creationId xmlns:a16="http://schemas.microsoft.com/office/drawing/2014/main" id="{00000000-0008-0000-0200-00002D010000}"/>
            </a:ext>
          </a:extLst>
        </xdr:cNvPr>
        <xdr:cNvSpPr/>
      </xdr:nvSpPr>
      <xdr:spPr>
        <a:xfrm>
          <a:off x="2857500" y="1416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159258</xdr:rowOff>
    </xdr:from>
    <xdr:to>
      <xdr:col>19</xdr:col>
      <xdr:colOff>177800</xdr:colOff>
      <xdr:row>83</xdr:row>
      <xdr:rowOff>12954</xdr:rowOff>
    </xdr:to>
    <xdr:cxnSp macro="">
      <xdr:nvCxnSpPr>
        <xdr:cNvPr id="302" name="直線コネクタ 301">
          <a:extLst>
            <a:ext uri="{FF2B5EF4-FFF2-40B4-BE49-F238E27FC236}">
              <a16:creationId xmlns:a16="http://schemas.microsoft.com/office/drawing/2014/main" id="{00000000-0008-0000-0200-00002E010000}"/>
            </a:ext>
          </a:extLst>
        </xdr:cNvPr>
        <xdr:cNvCxnSpPr/>
      </xdr:nvCxnSpPr>
      <xdr:spPr>
        <a:xfrm>
          <a:off x="2908300" y="1421815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113030</xdr:rowOff>
    </xdr:from>
    <xdr:to>
      <xdr:col>10</xdr:col>
      <xdr:colOff>165100</xdr:colOff>
      <xdr:row>83</xdr:row>
      <xdr:rowOff>43180</xdr:rowOff>
    </xdr:to>
    <xdr:sp macro="" textlink="">
      <xdr:nvSpPr>
        <xdr:cNvPr id="303" name="楕円 302">
          <a:extLst>
            <a:ext uri="{FF2B5EF4-FFF2-40B4-BE49-F238E27FC236}">
              <a16:creationId xmlns:a16="http://schemas.microsoft.com/office/drawing/2014/main" id="{00000000-0008-0000-0200-00002F010000}"/>
            </a:ext>
          </a:extLst>
        </xdr:cNvPr>
        <xdr:cNvSpPr/>
      </xdr:nvSpPr>
      <xdr:spPr>
        <a:xfrm>
          <a:off x="1968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159258</xdr:rowOff>
    </xdr:from>
    <xdr:to>
      <xdr:col>15</xdr:col>
      <xdr:colOff>50800</xdr:colOff>
      <xdr:row>82</xdr:row>
      <xdr:rowOff>163830</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flipV="1">
          <a:off x="2019300" y="1421815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67311</xdr:rowOff>
    </xdr:from>
    <xdr:to>
      <xdr:col>6</xdr:col>
      <xdr:colOff>38100</xdr:colOff>
      <xdr:row>82</xdr:row>
      <xdr:rowOff>168911</xdr:rowOff>
    </xdr:to>
    <xdr:sp macro="" textlink="">
      <xdr:nvSpPr>
        <xdr:cNvPr id="305" name="楕円 304">
          <a:extLst>
            <a:ext uri="{FF2B5EF4-FFF2-40B4-BE49-F238E27FC236}">
              <a16:creationId xmlns:a16="http://schemas.microsoft.com/office/drawing/2014/main" id="{00000000-0008-0000-0200-000031010000}"/>
            </a:ext>
          </a:extLst>
        </xdr:cNvPr>
        <xdr:cNvSpPr/>
      </xdr:nvSpPr>
      <xdr:spPr>
        <a:xfrm>
          <a:off x="1079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118111</xdr:rowOff>
    </xdr:from>
    <xdr:to>
      <xdr:col>10</xdr:col>
      <xdr:colOff>114300</xdr:colOff>
      <xdr:row>82</xdr:row>
      <xdr:rowOff>163830</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1130300" y="141770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162577</xdr:rowOff>
    </xdr:from>
    <xdr:ext cx="405111" cy="259045"/>
    <xdr:sp macro="" textlink="">
      <xdr:nvSpPr>
        <xdr:cNvPr id="307" name="n_1aveValue【福祉施設】&#10;有形固定資産減価償却率">
          <a:extLst>
            <a:ext uri="{FF2B5EF4-FFF2-40B4-BE49-F238E27FC236}">
              <a16:creationId xmlns:a16="http://schemas.microsoft.com/office/drawing/2014/main" id="{00000000-0008-0000-0200-000033010000}"/>
            </a:ext>
          </a:extLst>
        </xdr:cNvPr>
        <xdr:cNvSpPr txBox="1"/>
      </xdr:nvSpPr>
      <xdr:spPr>
        <a:xfrm>
          <a:off x="3582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130573</xdr:rowOff>
    </xdr:from>
    <xdr:ext cx="405111" cy="259045"/>
    <xdr:sp macro="" textlink="">
      <xdr:nvSpPr>
        <xdr:cNvPr id="308" name="n_2aveValue【福祉施設】&#10;有形固定資産減価償却率">
          <a:extLst>
            <a:ext uri="{FF2B5EF4-FFF2-40B4-BE49-F238E27FC236}">
              <a16:creationId xmlns:a16="http://schemas.microsoft.com/office/drawing/2014/main" id="{00000000-0008-0000-0200-000034010000}"/>
            </a:ext>
          </a:extLst>
        </xdr:cNvPr>
        <xdr:cNvSpPr txBox="1"/>
      </xdr:nvSpPr>
      <xdr:spPr>
        <a:xfrm>
          <a:off x="2705744" y="136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93997</xdr:rowOff>
    </xdr:from>
    <xdr:ext cx="405111" cy="259045"/>
    <xdr:sp macro="" textlink="">
      <xdr:nvSpPr>
        <xdr:cNvPr id="309" name="n_3aveValue【福祉施設】&#10;有形固定資産減価償却率">
          <a:extLst>
            <a:ext uri="{FF2B5EF4-FFF2-40B4-BE49-F238E27FC236}">
              <a16:creationId xmlns:a16="http://schemas.microsoft.com/office/drawing/2014/main" id="{00000000-0008-0000-0200-000035010000}"/>
            </a:ext>
          </a:extLst>
        </xdr:cNvPr>
        <xdr:cNvSpPr txBox="1"/>
      </xdr:nvSpPr>
      <xdr:spPr>
        <a:xfrm>
          <a:off x="1816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148862</xdr:rowOff>
    </xdr:from>
    <xdr:ext cx="405111" cy="259045"/>
    <xdr:sp macro="" textlink="">
      <xdr:nvSpPr>
        <xdr:cNvPr id="310" name="n_4aveValue【福祉施設】&#10;有形固定資産減価償却率">
          <a:extLst>
            <a:ext uri="{FF2B5EF4-FFF2-40B4-BE49-F238E27FC236}">
              <a16:creationId xmlns:a16="http://schemas.microsoft.com/office/drawing/2014/main" id="{00000000-0008-0000-0200-000036010000}"/>
            </a:ext>
          </a:extLst>
        </xdr:cNvPr>
        <xdr:cNvSpPr txBox="1"/>
      </xdr:nvSpPr>
      <xdr:spPr>
        <a:xfrm>
          <a:off x="927744" y="13521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54881</xdr:rowOff>
    </xdr:from>
    <xdr:ext cx="405111" cy="259045"/>
    <xdr:sp macro="" textlink="">
      <xdr:nvSpPr>
        <xdr:cNvPr id="311" name="n_1mainValue【福祉施設】&#10;有形固定資産減価償却率">
          <a:extLst>
            <a:ext uri="{FF2B5EF4-FFF2-40B4-BE49-F238E27FC236}">
              <a16:creationId xmlns:a16="http://schemas.microsoft.com/office/drawing/2014/main" id="{00000000-0008-0000-0200-000037010000}"/>
            </a:ext>
          </a:extLst>
        </xdr:cNvPr>
        <xdr:cNvSpPr txBox="1"/>
      </xdr:nvSpPr>
      <xdr:spPr>
        <a:xfrm>
          <a:off x="3582044" y="1428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29735</xdr:rowOff>
    </xdr:from>
    <xdr:ext cx="405111" cy="259045"/>
    <xdr:sp macro="" textlink="">
      <xdr:nvSpPr>
        <xdr:cNvPr id="312" name="n_2mainValue【福祉施設】&#10;有形固定資産減価償却率">
          <a:extLst>
            <a:ext uri="{FF2B5EF4-FFF2-40B4-BE49-F238E27FC236}">
              <a16:creationId xmlns:a16="http://schemas.microsoft.com/office/drawing/2014/main" id="{00000000-0008-0000-0200-000038010000}"/>
            </a:ext>
          </a:extLst>
        </xdr:cNvPr>
        <xdr:cNvSpPr txBox="1"/>
      </xdr:nvSpPr>
      <xdr:spPr>
        <a:xfrm>
          <a:off x="2705744" y="1426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34307</xdr:rowOff>
    </xdr:from>
    <xdr:ext cx="405111" cy="259045"/>
    <xdr:sp macro="" textlink="">
      <xdr:nvSpPr>
        <xdr:cNvPr id="313" name="n_3mainValue【福祉施設】&#10;有形固定資産減価償却率">
          <a:extLst>
            <a:ext uri="{FF2B5EF4-FFF2-40B4-BE49-F238E27FC236}">
              <a16:creationId xmlns:a16="http://schemas.microsoft.com/office/drawing/2014/main" id="{00000000-0008-0000-0200-000039010000}"/>
            </a:ext>
          </a:extLst>
        </xdr:cNvPr>
        <xdr:cNvSpPr txBox="1"/>
      </xdr:nvSpPr>
      <xdr:spPr>
        <a:xfrm>
          <a:off x="18167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160038</xdr:rowOff>
    </xdr:from>
    <xdr:ext cx="405111" cy="259045"/>
    <xdr:sp macro="" textlink="">
      <xdr:nvSpPr>
        <xdr:cNvPr id="314" name="n_4mainValue【福祉施設】&#10;有形固定資産減価償却率">
          <a:extLst>
            <a:ext uri="{FF2B5EF4-FFF2-40B4-BE49-F238E27FC236}">
              <a16:creationId xmlns:a16="http://schemas.microsoft.com/office/drawing/2014/main" id="{00000000-0008-0000-0200-00003A010000}"/>
            </a:ext>
          </a:extLst>
        </xdr:cNvPr>
        <xdr:cNvSpPr txBox="1"/>
      </xdr:nvSpPr>
      <xdr:spPr>
        <a:xfrm>
          <a:off x="927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00000000-0008-0000-0200-00003B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00000000-0008-0000-0200-00003C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00000000-0008-0000-0200-00003D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00000000-0008-0000-0200-00003E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00000000-0008-0000-0200-00003F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00000000-0008-0000-0200-000043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5" name="直線コネクタ 324">
          <a:extLst>
            <a:ext uri="{FF2B5EF4-FFF2-40B4-BE49-F238E27FC236}">
              <a16:creationId xmlns:a16="http://schemas.microsoft.com/office/drawing/2014/main" id="{00000000-0008-0000-0200-000045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6" name="テキスト ボックス 325">
          <a:extLst>
            <a:ext uri="{FF2B5EF4-FFF2-40B4-BE49-F238E27FC236}">
              <a16:creationId xmlns:a16="http://schemas.microsoft.com/office/drawing/2014/main" id="{00000000-0008-0000-0200-000046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a:extLst>
            <a:ext uri="{FF2B5EF4-FFF2-40B4-BE49-F238E27FC236}">
              <a16:creationId xmlns:a16="http://schemas.microsoft.com/office/drawing/2014/main" id="{00000000-0008-0000-0200-000051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0</xdr:rowOff>
    </xdr:from>
    <xdr:to>
      <xdr:col>54</xdr:col>
      <xdr:colOff>189865</xdr:colOff>
      <xdr:row>86</xdr:row>
      <xdr:rowOff>99061</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flipV="1">
          <a:off x="10476865" y="133731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39" name="【福祉施設】&#10;一人当たり面積最小値テキスト">
          <a:extLst>
            <a:ext uri="{FF2B5EF4-FFF2-40B4-BE49-F238E27FC236}">
              <a16:creationId xmlns:a16="http://schemas.microsoft.com/office/drawing/2014/main" id="{00000000-0008-0000-0200-000053010000}"/>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118127</xdr:rowOff>
    </xdr:from>
    <xdr:ext cx="469744" cy="259045"/>
    <xdr:sp macro="" textlink="">
      <xdr:nvSpPr>
        <xdr:cNvPr id="341" name="【福祉施設】&#10;一人当たり面積最大値テキスト">
          <a:extLst>
            <a:ext uri="{FF2B5EF4-FFF2-40B4-BE49-F238E27FC236}">
              <a16:creationId xmlns:a16="http://schemas.microsoft.com/office/drawing/2014/main" id="{00000000-0008-0000-0200-000055010000}"/>
            </a:ext>
          </a:extLst>
        </xdr:cNvPr>
        <xdr:cNvSpPr txBox="1"/>
      </xdr:nvSpPr>
      <xdr:spPr>
        <a:xfrm>
          <a:off x="10515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0</xdr:rowOff>
    </xdr:from>
    <xdr:to>
      <xdr:col>55</xdr:col>
      <xdr:colOff>88900</xdr:colOff>
      <xdr:row>78</xdr:row>
      <xdr:rowOff>0</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10388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125747</xdr:rowOff>
    </xdr:from>
    <xdr:ext cx="469744" cy="259045"/>
    <xdr:sp macro="" textlink="">
      <xdr:nvSpPr>
        <xdr:cNvPr id="343" name="【福祉施設】&#10;一人当たり面積平均値テキスト">
          <a:extLst>
            <a:ext uri="{FF2B5EF4-FFF2-40B4-BE49-F238E27FC236}">
              <a16:creationId xmlns:a16="http://schemas.microsoft.com/office/drawing/2014/main" id="{00000000-0008-0000-0200-000057010000}"/>
            </a:ext>
          </a:extLst>
        </xdr:cNvPr>
        <xdr:cNvSpPr txBox="1"/>
      </xdr:nvSpPr>
      <xdr:spPr>
        <a:xfrm>
          <a:off x="10515600" y="1435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147320</xdr:rowOff>
    </xdr:from>
    <xdr:to>
      <xdr:col>55</xdr:col>
      <xdr:colOff>50800</xdr:colOff>
      <xdr:row>84</xdr:row>
      <xdr:rowOff>77470</xdr:rowOff>
    </xdr:to>
    <xdr:sp macro="" textlink="">
      <xdr:nvSpPr>
        <xdr:cNvPr id="344" name="フローチャート: 判断 343">
          <a:extLst>
            <a:ext uri="{FF2B5EF4-FFF2-40B4-BE49-F238E27FC236}">
              <a16:creationId xmlns:a16="http://schemas.microsoft.com/office/drawing/2014/main" id="{00000000-0008-0000-0200-000058010000}"/>
            </a:ext>
          </a:extLst>
        </xdr:cNvPr>
        <xdr:cNvSpPr/>
      </xdr:nvSpPr>
      <xdr:spPr>
        <a:xfrm>
          <a:off x="104267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21589</xdr:rowOff>
    </xdr:from>
    <xdr:to>
      <xdr:col>50</xdr:col>
      <xdr:colOff>165100</xdr:colOff>
      <xdr:row>84</xdr:row>
      <xdr:rowOff>123189</xdr:rowOff>
    </xdr:to>
    <xdr:sp macro="" textlink="">
      <xdr:nvSpPr>
        <xdr:cNvPr id="345" name="フローチャート: 判断 344">
          <a:extLst>
            <a:ext uri="{FF2B5EF4-FFF2-40B4-BE49-F238E27FC236}">
              <a16:creationId xmlns:a16="http://schemas.microsoft.com/office/drawing/2014/main" id="{00000000-0008-0000-0200-000059010000}"/>
            </a:ext>
          </a:extLst>
        </xdr:cNvPr>
        <xdr:cNvSpPr/>
      </xdr:nvSpPr>
      <xdr:spPr>
        <a:xfrm>
          <a:off x="9588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21589</xdr:rowOff>
    </xdr:from>
    <xdr:to>
      <xdr:col>46</xdr:col>
      <xdr:colOff>38100</xdr:colOff>
      <xdr:row>84</xdr:row>
      <xdr:rowOff>123189</xdr:rowOff>
    </xdr:to>
    <xdr:sp macro="" textlink="">
      <xdr:nvSpPr>
        <xdr:cNvPr id="346" name="フローチャート: 判断 345">
          <a:extLst>
            <a:ext uri="{FF2B5EF4-FFF2-40B4-BE49-F238E27FC236}">
              <a16:creationId xmlns:a16="http://schemas.microsoft.com/office/drawing/2014/main" id="{00000000-0008-0000-0200-00005A010000}"/>
            </a:ext>
          </a:extLst>
        </xdr:cNvPr>
        <xdr:cNvSpPr/>
      </xdr:nvSpPr>
      <xdr:spPr>
        <a:xfrm>
          <a:off x="8699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71120</xdr:rowOff>
    </xdr:from>
    <xdr:to>
      <xdr:col>41</xdr:col>
      <xdr:colOff>101600</xdr:colOff>
      <xdr:row>85</xdr:row>
      <xdr:rowOff>1270</xdr:rowOff>
    </xdr:to>
    <xdr:sp macro="" textlink="">
      <xdr:nvSpPr>
        <xdr:cNvPr id="347" name="フローチャート: 判断 346">
          <a:extLst>
            <a:ext uri="{FF2B5EF4-FFF2-40B4-BE49-F238E27FC236}">
              <a16:creationId xmlns:a16="http://schemas.microsoft.com/office/drawing/2014/main" id="{00000000-0008-0000-0200-00005B010000}"/>
            </a:ext>
          </a:extLst>
        </xdr:cNvPr>
        <xdr:cNvSpPr/>
      </xdr:nvSpPr>
      <xdr:spPr>
        <a:xfrm>
          <a:off x="7810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48" name="フローチャート: 判断 347">
          <a:extLst>
            <a:ext uri="{FF2B5EF4-FFF2-40B4-BE49-F238E27FC236}">
              <a16:creationId xmlns:a16="http://schemas.microsoft.com/office/drawing/2014/main" id="{00000000-0008-0000-0200-00005C010000}"/>
            </a:ext>
          </a:extLst>
        </xdr:cNvPr>
        <xdr:cNvSpPr/>
      </xdr:nvSpPr>
      <xdr:spPr>
        <a:xfrm>
          <a:off x="692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200-00005D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63500</xdr:rowOff>
    </xdr:from>
    <xdr:to>
      <xdr:col>55</xdr:col>
      <xdr:colOff>50800</xdr:colOff>
      <xdr:row>83</xdr:row>
      <xdr:rowOff>165100</xdr:rowOff>
    </xdr:to>
    <xdr:sp macro="" textlink="">
      <xdr:nvSpPr>
        <xdr:cNvPr id="354" name="楕円 353">
          <a:extLst>
            <a:ext uri="{FF2B5EF4-FFF2-40B4-BE49-F238E27FC236}">
              <a16:creationId xmlns:a16="http://schemas.microsoft.com/office/drawing/2014/main" id="{00000000-0008-0000-0200-000062010000}"/>
            </a:ext>
          </a:extLst>
        </xdr:cNvPr>
        <xdr:cNvSpPr/>
      </xdr:nvSpPr>
      <xdr:spPr>
        <a:xfrm>
          <a:off x="104267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86377</xdr:rowOff>
    </xdr:from>
    <xdr:ext cx="469744" cy="259045"/>
    <xdr:sp macro="" textlink="">
      <xdr:nvSpPr>
        <xdr:cNvPr id="355" name="【福祉施設】&#10;一人当たり面積該当値テキスト">
          <a:extLst>
            <a:ext uri="{FF2B5EF4-FFF2-40B4-BE49-F238E27FC236}">
              <a16:creationId xmlns:a16="http://schemas.microsoft.com/office/drawing/2014/main" id="{00000000-0008-0000-0200-000063010000}"/>
            </a:ext>
          </a:extLst>
        </xdr:cNvPr>
        <xdr:cNvSpPr txBox="1"/>
      </xdr:nvSpPr>
      <xdr:spPr>
        <a:xfrm>
          <a:off x="10515600" y="1414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67311</xdr:rowOff>
    </xdr:from>
    <xdr:to>
      <xdr:col>50</xdr:col>
      <xdr:colOff>165100</xdr:colOff>
      <xdr:row>83</xdr:row>
      <xdr:rowOff>168911</xdr:rowOff>
    </xdr:to>
    <xdr:sp macro="" textlink="">
      <xdr:nvSpPr>
        <xdr:cNvPr id="356" name="楕円 355">
          <a:extLst>
            <a:ext uri="{FF2B5EF4-FFF2-40B4-BE49-F238E27FC236}">
              <a16:creationId xmlns:a16="http://schemas.microsoft.com/office/drawing/2014/main" id="{00000000-0008-0000-0200-000064010000}"/>
            </a:ext>
          </a:extLst>
        </xdr:cNvPr>
        <xdr:cNvSpPr/>
      </xdr:nvSpPr>
      <xdr:spPr>
        <a:xfrm>
          <a:off x="9588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114300</xdr:rowOff>
    </xdr:from>
    <xdr:to>
      <xdr:col>55</xdr:col>
      <xdr:colOff>0</xdr:colOff>
      <xdr:row>83</xdr:row>
      <xdr:rowOff>118111</xdr:rowOff>
    </xdr:to>
    <xdr:cxnSp macro="">
      <xdr:nvCxnSpPr>
        <xdr:cNvPr id="357" name="直線コネクタ 356">
          <a:extLst>
            <a:ext uri="{FF2B5EF4-FFF2-40B4-BE49-F238E27FC236}">
              <a16:creationId xmlns:a16="http://schemas.microsoft.com/office/drawing/2014/main" id="{00000000-0008-0000-0200-000065010000}"/>
            </a:ext>
          </a:extLst>
        </xdr:cNvPr>
        <xdr:cNvCxnSpPr/>
      </xdr:nvCxnSpPr>
      <xdr:spPr>
        <a:xfrm flipV="1">
          <a:off x="9639300" y="143446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71120</xdr:rowOff>
    </xdr:from>
    <xdr:to>
      <xdr:col>46</xdr:col>
      <xdr:colOff>38100</xdr:colOff>
      <xdr:row>84</xdr:row>
      <xdr:rowOff>1270</xdr:rowOff>
    </xdr:to>
    <xdr:sp macro="" textlink="">
      <xdr:nvSpPr>
        <xdr:cNvPr id="358" name="楕円 357">
          <a:extLst>
            <a:ext uri="{FF2B5EF4-FFF2-40B4-BE49-F238E27FC236}">
              <a16:creationId xmlns:a16="http://schemas.microsoft.com/office/drawing/2014/main" id="{00000000-0008-0000-0200-000066010000}"/>
            </a:ext>
          </a:extLst>
        </xdr:cNvPr>
        <xdr:cNvSpPr/>
      </xdr:nvSpPr>
      <xdr:spPr>
        <a:xfrm>
          <a:off x="86995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118111</xdr:rowOff>
    </xdr:from>
    <xdr:to>
      <xdr:col>50</xdr:col>
      <xdr:colOff>114300</xdr:colOff>
      <xdr:row>83</xdr:row>
      <xdr:rowOff>121920</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flipV="1">
          <a:off x="8750300" y="143484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33020</xdr:rowOff>
    </xdr:from>
    <xdr:to>
      <xdr:col>41</xdr:col>
      <xdr:colOff>101600</xdr:colOff>
      <xdr:row>82</xdr:row>
      <xdr:rowOff>134620</xdr:rowOff>
    </xdr:to>
    <xdr:sp macro="" textlink="">
      <xdr:nvSpPr>
        <xdr:cNvPr id="360" name="楕円 359">
          <a:extLst>
            <a:ext uri="{FF2B5EF4-FFF2-40B4-BE49-F238E27FC236}">
              <a16:creationId xmlns:a16="http://schemas.microsoft.com/office/drawing/2014/main" id="{00000000-0008-0000-0200-000068010000}"/>
            </a:ext>
          </a:extLst>
        </xdr:cNvPr>
        <xdr:cNvSpPr/>
      </xdr:nvSpPr>
      <xdr:spPr>
        <a:xfrm>
          <a:off x="7810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83820</xdr:rowOff>
    </xdr:from>
    <xdr:to>
      <xdr:col>45</xdr:col>
      <xdr:colOff>177800</xdr:colOff>
      <xdr:row>83</xdr:row>
      <xdr:rowOff>121920</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a:off x="7861300" y="1414272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36830</xdr:rowOff>
    </xdr:from>
    <xdr:to>
      <xdr:col>36</xdr:col>
      <xdr:colOff>165100</xdr:colOff>
      <xdr:row>82</xdr:row>
      <xdr:rowOff>138430</xdr:rowOff>
    </xdr:to>
    <xdr:sp macro="" textlink="">
      <xdr:nvSpPr>
        <xdr:cNvPr id="362" name="楕円 361">
          <a:extLst>
            <a:ext uri="{FF2B5EF4-FFF2-40B4-BE49-F238E27FC236}">
              <a16:creationId xmlns:a16="http://schemas.microsoft.com/office/drawing/2014/main" id="{00000000-0008-0000-0200-00006A010000}"/>
            </a:ext>
          </a:extLst>
        </xdr:cNvPr>
        <xdr:cNvSpPr/>
      </xdr:nvSpPr>
      <xdr:spPr>
        <a:xfrm>
          <a:off x="6921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83820</xdr:rowOff>
    </xdr:from>
    <xdr:to>
      <xdr:col>41</xdr:col>
      <xdr:colOff>50800</xdr:colOff>
      <xdr:row>82</xdr:row>
      <xdr:rowOff>87630</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flipV="1">
          <a:off x="6972300" y="141427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114316</xdr:rowOff>
    </xdr:from>
    <xdr:ext cx="469744" cy="259045"/>
    <xdr:sp macro="" textlink="">
      <xdr:nvSpPr>
        <xdr:cNvPr id="364" name="n_1aveValue【福祉施設】&#10;一人当たり面積">
          <a:extLst>
            <a:ext uri="{FF2B5EF4-FFF2-40B4-BE49-F238E27FC236}">
              <a16:creationId xmlns:a16="http://schemas.microsoft.com/office/drawing/2014/main" id="{00000000-0008-0000-0200-00006C010000}"/>
            </a:ext>
          </a:extLst>
        </xdr:cNvPr>
        <xdr:cNvSpPr txBox="1"/>
      </xdr:nvSpPr>
      <xdr:spPr>
        <a:xfrm>
          <a:off x="9391727" y="1451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114316</xdr:rowOff>
    </xdr:from>
    <xdr:ext cx="469744" cy="259045"/>
    <xdr:sp macro="" textlink="">
      <xdr:nvSpPr>
        <xdr:cNvPr id="365" name="n_2aveValue【福祉施設】&#10;一人当たり面積">
          <a:extLst>
            <a:ext uri="{FF2B5EF4-FFF2-40B4-BE49-F238E27FC236}">
              <a16:creationId xmlns:a16="http://schemas.microsoft.com/office/drawing/2014/main" id="{00000000-0008-0000-0200-00006D010000}"/>
            </a:ext>
          </a:extLst>
        </xdr:cNvPr>
        <xdr:cNvSpPr txBox="1"/>
      </xdr:nvSpPr>
      <xdr:spPr>
        <a:xfrm>
          <a:off x="8515427" y="1451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163847</xdr:rowOff>
    </xdr:from>
    <xdr:ext cx="469744" cy="259045"/>
    <xdr:sp macro="" textlink="">
      <xdr:nvSpPr>
        <xdr:cNvPr id="366" name="n_3aveValue【福祉施設】&#10;一人当たり面積">
          <a:extLst>
            <a:ext uri="{FF2B5EF4-FFF2-40B4-BE49-F238E27FC236}">
              <a16:creationId xmlns:a16="http://schemas.microsoft.com/office/drawing/2014/main" id="{00000000-0008-0000-0200-00006E010000}"/>
            </a:ext>
          </a:extLst>
        </xdr:cNvPr>
        <xdr:cNvSpPr txBox="1"/>
      </xdr:nvSpPr>
      <xdr:spPr>
        <a:xfrm>
          <a:off x="7626427" y="1456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91457</xdr:rowOff>
    </xdr:from>
    <xdr:ext cx="469744" cy="259045"/>
    <xdr:sp macro="" textlink="">
      <xdr:nvSpPr>
        <xdr:cNvPr id="367" name="n_4aveValue【福祉施設】&#10;一人当たり面積">
          <a:extLst>
            <a:ext uri="{FF2B5EF4-FFF2-40B4-BE49-F238E27FC236}">
              <a16:creationId xmlns:a16="http://schemas.microsoft.com/office/drawing/2014/main" id="{00000000-0008-0000-0200-00006F010000}"/>
            </a:ext>
          </a:extLst>
        </xdr:cNvPr>
        <xdr:cNvSpPr txBox="1"/>
      </xdr:nvSpPr>
      <xdr:spPr>
        <a:xfrm>
          <a:off x="6737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13988</xdr:rowOff>
    </xdr:from>
    <xdr:ext cx="469744" cy="259045"/>
    <xdr:sp macro="" textlink="">
      <xdr:nvSpPr>
        <xdr:cNvPr id="368" name="n_1mainValue【福祉施設】&#10;一人当たり面積">
          <a:extLst>
            <a:ext uri="{FF2B5EF4-FFF2-40B4-BE49-F238E27FC236}">
              <a16:creationId xmlns:a16="http://schemas.microsoft.com/office/drawing/2014/main" id="{00000000-0008-0000-0200-000070010000}"/>
            </a:ext>
          </a:extLst>
        </xdr:cNvPr>
        <xdr:cNvSpPr txBox="1"/>
      </xdr:nvSpPr>
      <xdr:spPr>
        <a:xfrm>
          <a:off x="93917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17797</xdr:rowOff>
    </xdr:from>
    <xdr:ext cx="469744" cy="259045"/>
    <xdr:sp macro="" textlink="">
      <xdr:nvSpPr>
        <xdr:cNvPr id="369" name="n_2mainValue【福祉施設】&#10;一人当たり面積">
          <a:extLst>
            <a:ext uri="{FF2B5EF4-FFF2-40B4-BE49-F238E27FC236}">
              <a16:creationId xmlns:a16="http://schemas.microsoft.com/office/drawing/2014/main" id="{00000000-0008-0000-0200-000071010000}"/>
            </a:ext>
          </a:extLst>
        </xdr:cNvPr>
        <xdr:cNvSpPr txBox="1"/>
      </xdr:nvSpPr>
      <xdr:spPr>
        <a:xfrm>
          <a:off x="8515427" y="1407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151147</xdr:rowOff>
    </xdr:from>
    <xdr:ext cx="469744" cy="259045"/>
    <xdr:sp macro="" textlink="">
      <xdr:nvSpPr>
        <xdr:cNvPr id="370" name="n_3mainValue【福祉施設】&#10;一人当たり面積">
          <a:extLst>
            <a:ext uri="{FF2B5EF4-FFF2-40B4-BE49-F238E27FC236}">
              <a16:creationId xmlns:a16="http://schemas.microsoft.com/office/drawing/2014/main" id="{00000000-0008-0000-0200-000072010000}"/>
            </a:ext>
          </a:extLst>
        </xdr:cNvPr>
        <xdr:cNvSpPr txBox="1"/>
      </xdr:nvSpPr>
      <xdr:spPr>
        <a:xfrm>
          <a:off x="7626427"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154957</xdr:rowOff>
    </xdr:from>
    <xdr:ext cx="469744" cy="259045"/>
    <xdr:sp macro="" textlink="">
      <xdr:nvSpPr>
        <xdr:cNvPr id="371" name="n_4mainValue【福祉施設】&#10;一人当たり面積">
          <a:extLst>
            <a:ext uri="{FF2B5EF4-FFF2-40B4-BE49-F238E27FC236}">
              <a16:creationId xmlns:a16="http://schemas.microsoft.com/office/drawing/2014/main" id="{00000000-0008-0000-0200-000073010000}"/>
            </a:ext>
          </a:extLst>
        </xdr:cNvPr>
        <xdr:cNvSpPr txBox="1"/>
      </xdr:nvSpPr>
      <xdr:spPr>
        <a:xfrm>
          <a:off x="6737427" y="1387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00000000-0008-0000-0200-00007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00000000-0008-0000-0200-00007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00000000-0008-0000-0200-00007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a:extLst>
            <a:ext uri="{FF2B5EF4-FFF2-40B4-BE49-F238E27FC236}">
              <a16:creationId xmlns:a16="http://schemas.microsoft.com/office/drawing/2014/main" id="{00000000-0008-0000-0200-00007C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a:extLst>
            <a:ext uri="{FF2B5EF4-FFF2-40B4-BE49-F238E27FC236}">
              <a16:creationId xmlns:a16="http://schemas.microsoft.com/office/drawing/2014/main" id="{00000000-0008-0000-0200-00007D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a:extLst>
            <a:ext uri="{FF2B5EF4-FFF2-40B4-BE49-F238E27FC236}">
              <a16:creationId xmlns:a16="http://schemas.microsoft.com/office/drawing/2014/main" id="{00000000-0008-0000-0200-00007E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4" name="テキスト ボックス 383">
          <a:extLst>
            <a:ext uri="{FF2B5EF4-FFF2-40B4-BE49-F238E27FC236}">
              <a16:creationId xmlns:a16="http://schemas.microsoft.com/office/drawing/2014/main" id="{00000000-0008-0000-0200-000080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a:extLst>
            <a:ext uri="{FF2B5EF4-FFF2-40B4-BE49-F238E27FC236}">
              <a16:creationId xmlns:a16="http://schemas.microsoft.com/office/drawing/2014/main" id="{00000000-0008-0000-0200-00008B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142875</xdr:rowOff>
    </xdr:from>
    <xdr:to>
      <xdr:col>24</xdr:col>
      <xdr:colOff>62865</xdr:colOff>
      <xdr:row>107</xdr:row>
      <xdr:rowOff>83820</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flipV="1">
          <a:off x="4634865" y="17287875"/>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87647</xdr:rowOff>
    </xdr:from>
    <xdr:ext cx="405111" cy="259045"/>
    <xdr:sp macro="" textlink="">
      <xdr:nvSpPr>
        <xdr:cNvPr id="397" name="【市民会館】&#10;有形固定資産減価償却率最小値テキスト">
          <a:extLst>
            <a:ext uri="{FF2B5EF4-FFF2-40B4-BE49-F238E27FC236}">
              <a16:creationId xmlns:a16="http://schemas.microsoft.com/office/drawing/2014/main" id="{00000000-0008-0000-0200-00008D010000}"/>
            </a:ext>
          </a:extLst>
        </xdr:cNvPr>
        <xdr:cNvSpPr txBox="1"/>
      </xdr:nvSpPr>
      <xdr:spPr>
        <a:xfrm>
          <a:off x="4673600" y="1843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83820</xdr:rowOff>
    </xdr:from>
    <xdr:to>
      <xdr:col>24</xdr:col>
      <xdr:colOff>152400</xdr:colOff>
      <xdr:row>107</xdr:row>
      <xdr:rowOff>83820</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4546600" y="1842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89552</xdr:rowOff>
    </xdr:from>
    <xdr:ext cx="405111" cy="259045"/>
    <xdr:sp macro="" textlink="">
      <xdr:nvSpPr>
        <xdr:cNvPr id="399" name="【市民会館】&#10;有形固定資産減価償却率最大値テキスト">
          <a:extLst>
            <a:ext uri="{FF2B5EF4-FFF2-40B4-BE49-F238E27FC236}">
              <a16:creationId xmlns:a16="http://schemas.microsoft.com/office/drawing/2014/main" id="{00000000-0008-0000-0200-00008F010000}"/>
            </a:ext>
          </a:extLst>
        </xdr:cNvPr>
        <xdr:cNvSpPr txBox="1"/>
      </xdr:nvSpPr>
      <xdr:spPr>
        <a:xfrm>
          <a:off x="4673600" y="1706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142875</xdr:rowOff>
    </xdr:from>
    <xdr:to>
      <xdr:col>24</xdr:col>
      <xdr:colOff>152400</xdr:colOff>
      <xdr:row>100</xdr:row>
      <xdr:rowOff>142875</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4546600" y="1728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55263</xdr:rowOff>
    </xdr:from>
    <xdr:ext cx="405111" cy="259045"/>
    <xdr:sp macro="" textlink="">
      <xdr:nvSpPr>
        <xdr:cNvPr id="401" name="【市民会館】&#10;有形固定資産減価償却率平均値テキスト">
          <a:extLst>
            <a:ext uri="{FF2B5EF4-FFF2-40B4-BE49-F238E27FC236}">
              <a16:creationId xmlns:a16="http://schemas.microsoft.com/office/drawing/2014/main" id="{00000000-0008-0000-0200-000091010000}"/>
            </a:ext>
          </a:extLst>
        </xdr:cNvPr>
        <xdr:cNvSpPr txBox="1"/>
      </xdr:nvSpPr>
      <xdr:spPr>
        <a:xfrm>
          <a:off x="4673600" y="1788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76836</xdr:rowOff>
    </xdr:from>
    <xdr:to>
      <xdr:col>24</xdr:col>
      <xdr:colOff>114300</xdr:colOff>
      <xdr:row>105</xdr:row>
      <xdr:rowOff>6986</xdr:rowOff>
    </xdr:to>
    <xdr:sp macro="" textlink="">
      <xdr:nvSpPr>
        <xdr:cNvPr id="402" name="フローチャート: 判断 401">
          <a:extLst>
            <a:ext uri="{FF2B5EF4-FFF2-40B4-BE49-F238E27FC236}">
              <a16:creationId xmlns:a16="http://schemas.microsoft.com/office/drawing/2014/main" id="{00000000-0008-0000-0200-000092010000}"/>
            </a:ext>
          </a:extLst>
        </xdr:cNvPr>
        <xdr:cNvSpPr/>
      </xdr:nvSpPr>
      <xdr:spPr>
        <a:xfrm>
          <a:off x="4584700" y="1790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57786</xdr:rowOff>
    </xdr:from>
    <xdr:to>
      <xdr:col>20</xdr:col>
      <xdr:colOff>38100</xdr:colOff>
      <xdr:row>104</xdr:row>
      <xdr:rowOff>159386</xdr:rowOff>
    </xdr:to>
    <xdr:sp macro="" textlink="">
      <xdr:nvSpPr>
        <xdr:cNvPr id="403" name="フローチャート: 判断 402">
          <a:extLst>
            <a:ext uri="{FF2B5EF4-FFF2-40B4-BE49-F238E27FC236}">
              <a16:creationId xmlns:a16="http://schemas.microsoft.com/office/drawing/2014/main" id="{00000000-0008-0000-0200-000093010000}"/>
            </a:ext>
          </a:extLst>
        </xdr:cNvPr>
        <xdr:cNvSpPr/>
      </xdr:nvSpPr>
      <xdr:spPr>
        <a:xfrm>
          <a:off x="3746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29211</xdr:rowOff>
    </xdr:from>
    <xdr:to>
      <xdr:col>15</xdr:col>
      <xdr:colOff>101600</xdr:colOff>
      <xdr:row>104</xdr:row>
      <xdr:rowOff>130811</xdr:rowOff>
    </xdr:to>
    <xdr:sp macro="" textlink="">
      <xdr:nvSpPr>
        <xdr:cNvPr id="404" name="フローチャート: 判断 403">
          <a:extLst>
            <a:ext uri="{FF2B5EF4-FFF2-40B4-BE49-F238E27FC236}">
              <a16:creationId xmlns:a16="http://schemas.microsoft.com/office/drawing/2014/main" id="{00000000-0008-0000-0200-000094010000}"/>
            </a:ext>
          </a:extLst>
        </xdr:cNvPr>
        <xdr:cNvSpPr/>
      </xdr:nvSpPr>
      <xdr:spPr>
        <a:xfrm>
          <a:off x="2857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158750</xdr:rowOff>
    </xdr:from>
    <xdr:to>
      <xdr:col>10</xdr:col>
      <xdr:colOff>165100</xdr:colOff>
      <xdr:row>104</xdr:row>
      <xdr:rowOff>88900</xdr:rowOff>
    </xdr:to>
    <xdr:sp macro="" textlink="">
      <xdr:nvSpPr>
        <xdr:cNvPr id="405" name="フローチャート: 判断 404">
          <a:extLst>
            <a:ext uri="{FF2B5EF4-FFF2-40B4-BE49-F238E27FC236}">
              <a16:creationId xmlns:a16="http://schemas.microsoft.com/office/drawing/2014/main" id="{00000000-0008-0000-0200-000095010000}"/>
            </a:ext>
          </a:extLst>
        </xdr:cNvPr>
        <xdr:cNvSpPr/>
      </xdr:nvSpPr>
      <xdr:spPr>
        <a:xfrm>
          <a:off x="1968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111125</xdr:rowOff>
    </xdr:from>
    <xdr:to>
      <xdr:col>6</xdr:col>
      <xdr:colOff>38100</xdr:colOff>
      <xdr:row>104</xdr:row>
      <xdr:rowOff>41275</xdr:rowOff>
    </xdr:to>
    <xdr:sp macro="" textlink="">
      <xdr:nvSpPr>
        <xdr:cNvPr id="406" name="フローチャート: 判断 405">
          <a:extLst>
            <a:ext uri="{FF2B5EF4-FFF2-40B4-BE49-F238E27FC236}">
              <a16:creationId xmlns:a16="http://schemas.microsoft.com/office/drawing/2014/main" id="{00000000-0008-0000-0200-000096010000}"/>
            </a:ext>
          </a:extLst>
        </xdr:cNvPr>
        <xdr:cNvSpPr/>
      </xdr:nvSpPr>
      <xdr:spPr>
        <a:xfrm>
          <a:off x="1079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93980</xdr:rowOff>
    </xdr:from>
    <xdr:to>
      <xdr:col>24</xdr:col>
      <xdr:colOff>114300</xdr:colOff>
      <xdr:row>103</xdr:row>
      <xdr:rowOff>24130</xdr:rowOff>
    </xdr:to>
    <xdr:sp macro="" textlink="">
      <xdr:nvSpPr>
        <xdr:cNvPr id="412" name="楕円 411">
          <a:extLst>
            <a:ext uri="{FF2B5EF4-FFF2-40B4-BE49-F238E27FC236}">
              <a16:creationId xmlns:a16="http://schemas.microsoft.com/office/drawing/2014/main" id="{00000000-0008-0000-0200-00009C010000}"/>
            </a:ext>
          </a:extLst>
        </xdr:cNvPr>
        <xdr:cNvSpPr/>
      </xdr:nvSpPr>
      <xdr:spPr>
        <a:xfrm>
          <a:off x="45847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116857</xdr:rowOff>
    </xdr:from>
    <xdr:ext cx="405111" cy="259045"/>
    <xdr:sp macro="" textlink="">
      <xdr:nvSpPr>
        <xdr:cNvPr id="413" name="【市民会館】&#10;有形固定資産減価償却率該当値テキスト">
          <a:extLst>
            <a:ext uri="{FF2B5EF4-FFF2-40B4-BE49-F238E27FC236}">
              <a16:creationId xmlns:a16="http://schemas.microsoft.com/office/drawing/2014/main" id="{00000000-0008-0000-0200-00009D010000}"/>
            </a:ext>
          </a:extLst>
        </xdr:cNvPr>
        <xdr:cNvSpPr txBox="1"/>
      </xdr:nvSpPr>
      <xdr:spPr>
        <a:xfrm>
          <a:off x="4673600"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126364</xdr:rowOff>
    </xdr:from>
    <xdr:to>
      <xdr:col>20</xdr:col>
      <xdr:colOff>38100</xdr:colOff>
      <xdr:row>103</xdr:row>
      <xdr:rowOff>56514</xdr:rowOff>
    </xdr:to>
    <xdr:sp macro="" textlink="">
      <xdr:nvSpPr>
        <xdr:cNvPr id="414" name="楕円 413">
          <a:extLst>
            <a:ext uri="{FF2B5EF4-FFF2-40B4-BE49-F238E27FC236}">
              <a16:creationId xmlns:a16="http://schemas.microsoft.com/office/drawing/2014/main" id="{00000000-0008-0000-0200-00009E010000}"/>
            </a:ext>
          </a:extLst>
        </xdr:cNvPr>
        <xdr:cNvSpPr/>
      </xdr:nvSpPr>
      <xdr:spPr>
        <a:xfrm>
          <a:off x="3746500" y="1761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144780</xdr:rowOff>
    </xdr:from>
    <xdr:to>
      <xdr:col>24</xdr:col>
      <xdr:colOff>63500</xdr:colOff>
      <xdr:row>103</xdr:row>
      <xdr:rowOff>5714</xdr:rowOff>
    </xdr:to>
    <xdr:cxnSp macro="">
      <xdr:nvCxnSpPr>
        <xdr:cNvPr id="415" name="直線コネクタ 414">
          <a:extLst>
            <a:ext uri="{FF2B5EF4-FFF2-40B4-BE49-F238E27FC236}">
              <a16:creationId xmlns:a16="http://schemas.microsoft.com/office/drawing/2014/main" id="{00000000-0008-0000-0200-00009F010000}"/>
            </a:ext>
          </a:extLst>
        </xdr:cNvPr>
        <xdr:cNvCxnSpPr/>
      </xdr:nvCxnSpPr>
      <xdr:spPr>
        <a:xfrm flipV="1">
          <a:off x="3797300" y="17632680"/>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55880</xdr:rowOff>
    </xdr:from>
    <xdr:to>
      <xdr:col>15</xdr:col>
      <xdr:colOff>101600</xdr:colOff>
      <xdr:row>103</xdr:row>
      <xdr:rowOff>157480</xdr:rowOff>
    </xdr:to>
    <xdr:sp macro="" textlink="">
      <xdr:nvSpPr>
        <xdr:cNvPr id="416" name="楕円 415">
          <a:extLst>
            <a:ext uri="{FF2B5EF4-FFF2-40B4-BE49-F238E27FC236}">
              <a16:creationId xmlns:a16="http://schemas.microsoft.com/office/drawing/2014/main" id="{00000000-0008-0000-0200-0000A0010000}"/>
            </a:ext>
          </a:extLst>
        </xdr:cNvPr>
        <xdr:cNvSpPr/>
      </xdr:nvSpPr>
      <xdr:spPr>
        <a:xfrm>
          <a:off x="2857500" y="1771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5714</xdr:rowOff>
    </xdr:from>
    <xdr:to>
      <xdr:col>19</xdr:col>
      <xdr:colOff>177800</xdr:colOff>
      <xdr:row>103</xdr:row>
      <xdr:rowOff>106680</xdr:rowOff>
    </xdr:to>
    <xdr:cxnSp macro="">
      <xdr:nvCxnSpPr>
        <xdr:cNvPr id="417" name="直線コネクタ 416">
          <a:extLst>
            <a:ext uri="{FF2B5EF4-FFF2-40B4-BE49-F238E27FC236}">
              <a16:creationId xmlns:a16="http://schemas.microsoft.com/office/drawing/2014/main" id="{00000000-0008-0000-0200-0000A1010000}"/>
            </a:ext>
          </a:extLst>
        </xdr:cNvPr>
        <xdr:cNvCxnSpPr/>
      </xdr:nvCxnSpPr>
      <xdr:spPr>
        <a:xfrm flipV="1">
          <a:off x="2908300" y="17665064"/>
          <a:ext cx="889000" cy="10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86361</xdr:rowOff>
    </xdr:from>
    <xdr:to>
      <xdr:col>10</xdr:col>
      <xdr:colOff>165100</xdr:colOff>
      <xdr:row>107</xdr:row>
      <xdr:rowOff>16511</xdr:rowOff>
    </xdr:to>
    <xdr:sp macro="" textlink="">
      <xdr:nvSpPr>
        <xdr:cNvPr id="418" name="楕円 417">
          <a:extLst>
            <a:ext uri="{FF2B5EF4-FFF2-40B4-BE49-F238E27FC236}">
              <a16:creationId xmlns:a16="http://schemas.microsoft.com/office/drawing/2014/main" id="{00000000-0008-0000-0200-0000A2010000}"/>
            </a:ext>
          </a:extLst>
        </xdr:cNvPr>
        <xdr:cNvSpPr/>
      </xdr:nvSpPr>
      <xdr:spPr>
        <a:xfrm>
          <a:off x="1968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106680</xdr:rowOff>
    </xdr:from>
    <xdr:to>
      <xdr:col>15</xdr:col>
      <xdr:colOff>50800</xdr:colOff>
      <xdr:row>106</xdr:row>
      <xdr:rowOff>137161</xdr:rowOff>
    </xdr:to>
    <xdr:cxnSp macro="">
      <xdr:nvCxnSpPr>
        <xdr:cNvPr id="419" name="直線コネクタ 418">
          <a:extLst>
            <a:ext uri="{FF2B5EF4-FFF2-40B4-BE49-F238E27FC236}">
              <a16:creationId xmlns:a16="http://schemas.microsoft.com/office/drawing/2014/main" id="{00000000-0008-0000-0200-0000A3010000}"/>
            </a:ext>
          </a:extLst>
        </xdr:cNvPr>
        <xdr:cNvCxnSpPr/>
      </xdr:nvCxnSpPr>
      <xdr:spPr>
        <a:xfrm flipV="1">
          <a:off x="2019300" y="17766030"/>
          <a:ext cx="889000" cy="54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57786</xdr:rowOff>
    </xdr:from>
    <xdr:to>
      <xdr:col>6</xdr:col>
      <xdr:colOff>38100</xdr:colOff>
      <xdr:row>106</xdr:row>
      <xdr:rowOff>159386</xdr:rowOff>
    </xdr:to>
    <xdr:sp macro="" textlink="">
      <xdr:nvSpPr>
        <xdr:cNvPr id="420" name="楕円 419">
          <a:extLst>
            <a:ext uri="{FF2B5EF4-FFF2-40B4-BE49-F238E27FC236}">
              <a16:creationId xmlns:a16="http://schemas.microsoft.com/office/drawing/2014/main" id="{00000000-0008-0000-0200-0000A4010000}"/>
            </a:ext>
          </a:extLst>
        </xdr:cNvPr>
        <xdr:cNvSpPr/>
      </xdr:nvSpPr>
      <xdr:spPr>
        <a:xfrm>
          <a:off x="1079500" y="1823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108586</xdr:rowOff>
    </xdr:from>
    <xdr:to>
      <xdr:col>10</xdr:col>
      <xdr:colOff>114300</xdr:colOff>
      <xdr:row>106</xdr:row>
      <xdr:rowOff>137161</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a:off x="1130300" y="182822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150513</xdr:rowOff>
    </xdr:from>
    <xdr:ext cx="405111" cy="259045"/>
    <xdr:sp macro="" textlink="">
      <xdr:nvSpPr>
        <xdr:cNvPr id="422" name="n_1aveValue【市民会館】&#10;有形固定資産減価償却率">
          <a:extLst>
            <a:ext uri="{FF2B5EF4-FFF2-40B4-BE49-F238E27FC236}">
              <a16:creationId xmlns:a16="http://schemas.microsoft.com/office/drawing/2014/main" id="{00000000-0008-0000-0200-0000A6010000}"/>
            </a:ext>
          </a:extLst>
        </xdr:cNvPr>
        <xdr:cNvSpPr txBox="1"/>
      </xdr:nvSpPr>
      <xdr:spPr>
        <a:xfrm>
          <a:off x="35820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121938</xdr:rowOff>
    </xdr:from>
    <xdr:ext cx="405111" cy="259045"/>
    <xdr:sp macro="" textlink="">
      <xdr:nvSpPr>
        <xdr:cNvPr id="423" name="n_2aveValue【市民会館】&#10;有形固定資産減価償却率">
          <a:extLst>
            <a:ext uri="{FF2B5EF4-FFF2-40B4-BE49-F238E27FC236}">
              <a16:creationId xmlns:a16="http://schemas.microsoft.com/office/drawing/2014/main" id="{00000000-0008-0000-0200-0000A7010000}"/>
            </a:ext>
          </a:extLst>
        </xdr:cNvPr>
        <xdr:cNvSpPr txBox="1"/>
      </xdr:nvSpPr>
      <xdr:spPr>
        <a:xfrm>
          <a:off x="2705744" y="1795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105427</xdr:rowOff>
    </xdr:from>
    <xdr:ext cx="405111" cy="259045"/>
    <xdr:sp macro="" textlink="">
      <xdr:nvSpPr>
        <xdr:cNvPr id="424" name="n_3aveValue【市民会館】&#10;有形固定資産減価償却率">
          <a:extLst>
            <a:ext uri="{FF2B5EF4-FFF2-40B4-BE49-F238E27FC236}">
              <a16:creationId xmlns:a16="http://schemas.microsoft.com/office/drawing/2014/main" id="{00000000-0008-0000-0200-0000A8010000}"/>
            </a:ext>
          </a:extLst>
        </xdr:cNvPr>
        <xdr:cNvSpPr txBox="1"/>
      </xdr:nvSpPr>
      <xdr:spPr>
        <a:xfrm>
          <a:off x="1816744"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57802</xdr:rowOff>
    </xdr:from>
    <xdr:ext cx="405111" cy="259045"/>
    <xdr:sp macro="" textlink="">
      <xdr:nvSpPr>
        <xdr:cNvPr id="425" name="n_4aveValue【市民会館】&#10;有形固定資産減価償却率">
          <a:extLst>
            <a:ext uri="{FF2B5EF4-FFF2-40B4-BE49-F238E27FC236}">
              <a16:creationId xmlns:a16="http://schemas.microsoft.com/office/drawing/2014/main" id="{00000000-0008-0000-0200-0000A9010000}"/>
            </a:ext>
          </a:extLst>
        </xdr:cNvPr>
        <xdr:cNvSpPr txBox="1"/>
      </xdr:nvSpPr>
      <xdr:spPr>
        <a:xfrm>
          <a:off x="9277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73041</xdr:rowOff>
    </xdr:from>
    <xdr:ext cx="405111" cy="259045"/>
    <xdr:sp macro="" textlink="">
      <xdr:nvSpPr>
        <xdr:cNvPr id="426" name="n_1mainValue【市民会館】&#10;有形固定資産減価償却率">
          <a:extLst>
            <a:ext uri="{FF2B5EF4-FFF2-40B4-BE49-F238E27FC236}">
              <a16:creationId xmlns:a16="http://schemas.microsoft.com/office/drawing/2014/main" id="{00000000-0008-0000-0200-0000AA010000}"/>
            </a:ext>
          </a:extLst>
        </xdr:cNvPr>
        <xdr:cNvSpPr txBox="1"/>
      </xdr:nvSpPr>
      <xdr:spPr>
        <a:xfrm>
          <a:off x="3582044" y="1738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2557</xdr:rowOff>
    </xdr:from>
    <xdr:ext cx="405111" cy="259045"/>
    <xdr:sp macro="" textlink="">
      <xdr:nvSpPr>
        <xdr:cNvPr id="427" name="n_2mainValue【市民会館】&#10;有形固定資産減価償却率">
          <a:extLst>
            <a:ext uri="{FF2B5EF4-FFF2-40B4-BE49-F238E27FC236}">
              <a16:creationId xmlns:a16="http://schemas.microsoft.com/office/drawing/2014/main" id="{00000000-0008-0000-0200-0000AB010000}"/>
            </a:ext>
          </a:extLst>
        </xdr:cNvPr>
        <xdr:cNvSpPr txBox="1"/>
      </xdr:nvSpPr>
      <xdr:spPr>
        <a:xfrm>
          <a:off x="2705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7638</xdr:rowOff>
    </xdr:from>
    <xdr:ext cx="405111" cy="259045"/>
    <xdr:sp macro="" textlink="">
      <xdr:nvSpPr>
        <xdr:cNvPr id="428" name="n_3mainValue【市民会館】&#10;有形固定資産減価償却率">
          <a:extLst>
            <a:ext uri="{FF2B5EF4-FFF2-40B4-BE49-F238E27FC236}">
              <a16:creationId xmlns:a16="http://schemas.microsoft.com/office/drawing/2014/main" id="{00000000-0008-0000-0200-0000AC010000}"/>
            </a:ext>
          </a:extLst>
        </xdr:cNvPr>
        <xdr:cNvSpPr txBox="1"/>
      </xdr:nvSpPr>
      <xdr:spPr>
        <a:xfrm>
          <a:off x="1816744" y="1835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150513</xdr:rowOff>
    </xdr:from>
    <xdr:ext cx="405111" cy="259045"/>
    <xdr:sp macro="" textlink="">
      <xdr:nvSpPr>
        <xdr:cNvPr id="429" name="n_4mainValue【市民会館】&#10;有形固定資産減価償却率">
          <a:extLst>
            <a:ext uri="{FF2B5EF4-FFF2-40B4-BE49-F238E27FC236}">
              <a16:creationId xmlns:a16="http://schemas.microsoft.com/office/drawing/2014/main" id="{00000000-0008-0000-0200-0000AD010000}"/>
            </a:ext>
          </a:extLst>
        </xdr:cNvPr>
        <xdr:cNvSpPr txBox="1"/>
      </xdr:nvSpPr>
      <xdr:spPr>
        <a:xfrm>
          <a:off x="927744" y="1832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00000000-0008-0000-0200-0000A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00000000-0008-0000-0200-0000A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00000000-0008-0000-0200-0000B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00000000-0008-0000-0200-0000B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00000000-0008-0000-0200-0000B6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市民会館】&#10;一人当たり面積グラフ枠">
          <a:extLst>
            <a:ext uri="{FF2B5EF4-FFF2-40B4-BE49-F238E27FC236}">
              <a16:creationId xmlns:a16="http://schemas.microsoft.com/office/drawing/2014/main" id="{00000000-0008-0000-0200-0000C4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26670</xdr:rowOff>
    </xdr:from>
    <xdr:to>
      <xdr:col>54</xdr:col>
      <xdr:colOff>189865</xdr:colOff>
      <xdr:row>108</xdr:row>
      <xdr:rowOff>30480</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flipV="1">
          <a:off x="10476865" y="1717167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54" name="【市民会館】&#10;一人当たり面積最小値テキスト">
          <a:extLst>
            <a:ext uri="{FF2B5EF4-FFF2-40B4-BE49-F238E27FC236}">
              <a16:creationId xmlns:a16="http://schemas.microsoft.com/office/drawing/2014/main" id="{00000000-0008-0000-0200-0000C6010000}"/>
            </a:ext>
          </a:extLst>
        </xdr:cNvPr>
        <xdr:cNvSpPr txBox="1"/>
      </xdr:nvSpPr>
      <xdr:spPr>
        <a:xfrm>
          <a:off x="10515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10388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144797</xdr:rowOff>
    </xdr:from>
    <xdr:ext cx="469744" cy="259045"/>
    <xdr:sp macro="" textlink="">
      <xdr:nvSpPr>
        <xdr:cNvPr id="456" name="【市民会館】&#10;一人当たり面積最大値テキスト">
          <a:extLst>
            <a:ext uri="{FF2B5EF4-FFF2-40B4-BE49-F238E27FC236}">
              <a16:creationId xmlns:a16="http://schemas.microsoft.com/office/drawing/2014/main" id="{00000000-0008-0000-0200-0000C8010000}"/>
            </a:ext>
          </a:extLst>
        </xdr:cNvPr>
        <xdr:cNvSpPr txBox="1"/>
      </xdr:nvSpPr>
      <xdr:spPr>
        <a:xfrm>
          <a:off x="10515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26670</xdr:rowOff>
    </xdr:from>
    <xdr:to>
      <xdr:col>55</xdr:col>
      <xdr:colOff>88900</xdr:colOff>
      <xdr:row>100</xdr:row>
      <xdr:rowOff>26670</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10388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91457</xdr:rowOff>
    </xdr:from>
    <xdr:ext cx="469744" cy="259045"/>
    <xdr:sp macro="" textlink="">
      <xdr:nvSpPr>
        <xdr:cNvPr id="458" name="【市民会館】&#10;一人当たり面積平均値テキスト">
          <a:extLst>
            <a:ext uri="{FF2B5EF4-FFF2-40B4-BE49-F238E27FC236}">
              <a16:creationId xmlns:a16="http://schemas.microsoft.com/office/drawing/2014/main" id="{00000000-0008-0000-0200-0000CA010000}"/>
            </a:ext>
          </a:extLst>
        </xdr:cNvPr>
        <xdr:cNvSpPr txBox="1"/>
      </xdr:nvSpPr>
      <xdr:spPr>
        <a:xfrm>
          <a:off x="10515600" y="17922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113030</xdr:rowOff>
    </xdr:from>
    <xdr:to>
      <xdr:col>55</xdr:col>
      <xdr:colOff>50800</xdr:colOff>
      <xdr:row>105</xdr:row>
      <xdr:rowOff>43180</xdr:rowOff>
    </xdr:to>
    <xdr:sp macro="" textlink="">
      <xdr:nvSpPr>
        <xdr:cNvPr id="459" name="フローチャート: 判断 458">
          <a:extLst>
            <a:ext uri="{FF2B5EF4-FFF2-40B4-BE49-F238E27FC236}">
              <a16:creationId xmlns:a16="http://schemas.microsoft.com/office/drawing/2014/main" id="{00000000-0008-0000-0200-0000CB010000}"/>
            </a:ext>
          </a:extLst>
        </xdr:cNvPr>
        <xdr:cNvSpPr/>
      </xdr:nvSpPr>
      <xdr:spPr>
        <a:xfrm>
          <a:off x="10426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135889</xdr:rowOff>
    </xdr:from>
    <xdr:to>
      <xdr:col>50</xdr:col>
      <xdr:colOff>165100</xdr:colOff>
      <xdr:row>105</xdr:row>
      <xdr:rowOff>66039</xdr:rowOff>
    </xdr:to>
    <xdr:sp macro="" textlink="">
      <xdr:nvSpPr>
        <xdr:cNvPr id="460" name="フローチャート: 判断 459">
          <a:extLst>
            <a:ext uri="{FF2B5EF4-FFF2-40B4-BE49-F238E27FC236}">
              <a16:creationId xmlns:a16="http://schemas.microsoft.com/office/drawing/2014/main" id="{00000000-0008-0000-0200-0000CC010000}"/>
            </a:ext>
          </a:extLst>
        </xdr:cNvPr>
        <xdr:cNvSpPr/>
      </xdr:nvSpPr>
      <xdr:spPr>
        <a:xfrm>
          <a:off x="9588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147320</xdr:rowOff>
    </xdr:from>
    <xdr:to>
      <xdr:col>46</xdr:col>
      <xdr:colOff>38100</xdr:colOff>
      <xdr:row>105</xdr:row>
      <xdr:rowOff>77470</xdr:rowOff>
    </xdr:to>
    <xdr:sp macro="" textlink="">
      <xdr:nvSpPr>
        <xdr:cNvPr id="461" name="フローチャート: 判断 460">
          <a:extLst>
            <a:ext uri="{FF2B5EF4-FFF2-40B4-BE49-F238E27FC236}">
              <a16:creationId xmlns:a16="http://schemas.microsoft.com/office/drawing/2014/main" id="{00000000-0008-0000-0200-0000CD010000}"/>
            </a:ext>
          </a:extLst>
        </xdr:cNvPr>
        <xdr:cNvSpPr/>
      </xdr:nvSpPr>
      <xdr:spPr>
        <a:xfrm>
          <a:off x="8699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143511</xdr:rowOff>
    </xdr:from>
    <xdr:to>
      <xdr:col>41</xdr:col>
      <xdr:colOff>101600</xdr:colOff>
      <xdr:row>105</xdr:row>
      <xdr:rowOff>73661</xdr:rowOff>
    </xdr:to>
    <xdr:sp macro="" textlink="">
      <xdr:nvSpPr>
        <xdr:cNvPr id="462" name="フローチャート: 判断 461">
          <a:extLst>
            <a:ext uri="{FF2B5EF4-FFF2-40B4-BE49-F238E27FC236}">
              <a16:creationId xmlns:a16="http://schemas.microsoft.com/office/drawing/2014/main" id="{00000000-0008-0000-0200-0000CE010000}"/>
            </a:ext>
          </a:extLst>
        </xdr:cNvPr>
        <xdr:cNvSpPr/>
      </xdr:nvSpPr>
      <xdr:spPr>
        <a:xfrm>
          <a:off x="7810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135889</xdr:rowOff>
    </xdr:from>
    <xdr:to>
      <xdr:col>36</xdr:col>
      <xdr:colOff>165100</xdr:colOff>
      <xdr:row>105</xdr:row>
      <xdr:rowOff>66039</xdr:rowOff>
    </xdr:to>
    <xdr:sp macro="" textlink="">
      <xdr:nvSpPr>
        <xdr:cNvPr id="463" name="フローチャート: 判断 462">
          <a:extLst>
            <a:ext uri="{FF2B5EF4-FFF2-40B4-BE49-F238E27FC236}">
              <a16:creationId xmlns:a16="http://schemas.microsoft.com/office/drawing/2014/main" id="{00000000-0008-0000-0200-0000CF010000}"/>
            </a:ext>
          </a:extLst>
        </xdr:cNvPr>
        <xdr:cNvSpPr/>
      </xdr:nvSpPr>
      <xdr:spPr>
        <a:xfrm>
          <a:off x="6921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25400</xdr:rowOff>
    </xdr:from>
    <xdr:to>
      <xdr:col>55</xdr:col>
      <xdr:colOff>50800</xdr:colOff>
      <xdr:row>102</xdr:row>
      <xdr:rowOff>127000</xdr:rowOff>
    </xdr:to>
    <xdr:sp macro="" textlink="">
      <xdr:nvSpPr>
        <xdr:cNvPr id="469" name="楕円 468">
          <a:extLst>
            <a:ext uri="{FF2B5EF4-FFF2-40B4-BE49-F238E27FC236}">
              <a16:creationId xmlns:a16="http://schemas.microsoft.com/office/drawing/2014/main" id="{00000000-0008-0000-0200-0000D5010000}"/>
            </a:ext>
          </a:extLst>
        </xdr:cNvPr>
        <xdr:cNvSpPr/>
      </xdr:nvSpPr>
      <xdr:spPr>
        <a:xfrm>
          <a:off x="104267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48277</xdr:rowOff>
    </xdr:from>
    <xdr:ext cx="469744" cy="259045"/>
    <xdr:sp macro="" textlink="">
      <xdr:nvSpPr>
        <xdr:cNvPr id="470" name="【市民会館】&#10;一人当たり面積該当値テキスト">
          <a:extLst>
            <a:ext uri="{FF2B5EF4-FFF2-40B4-BE49-F238E27FC236}">
              <a16:creationId xmlns:a16="http://schemas.microsoft.com/office/drawing/2014/main" id="{00000000-0008-0000-0200-0000D6010000}"/>
            </a:ext>
          </a:extLst>
        </xdr:cNvPr>
        <xdr:cNvSpPr txBox="1"/>
      </xdr:nvSpPr>
      <xdr:spPr>
        <a:xfrm>
          <a:off x="10515600" y="1736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33020</xdr:rowOff>
    </xdr:from>
    <xdr:to>
      <xdr:col>50</xdr:col>
      <xdr:colOff>165100</xdr:colOff>
      <xdr:row>102</xdr:row>
      <xdr:rowOff>134620</xdr:rowOff>
    </xdr:to>
    <xdr:sp macro="" textlink="">
      <xdr:nvSpPr>
        <xdr:cNvPr id="471" name="楕円 470">
          <a:extLst>
            <a:ext uri="{FF2B5EF4-FFF2-40B4-BE49-F238E27FC236}">
              <a16:creationId xmlns:a16="http://schemas.microsoft.com/office/drawing/2014/main" id="{00000000-0008-0000-0200-0000D7010000}"/>
            </a:ext>
          </a:extLst>
        </xdr:cNvPr>
        <xdr:cNvSpPr/>
      </xdr:nvSpPr>
      <xdr:spPr>
        <a:xfrm>
          <a:off x="9588500" y="175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76200</xdr:rowOff>
    </xdr:from>
    <xdr:to>
      <xdr:col>55</xdr:col>
      <xdr:colOff>0</xdr:colOff>
      <xdr:row>102</xdr:row>
      <xdr:rowOff>83820</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flipV="1">
          <a:off x="9639300" y="175641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44450</xdr:rowOff>
    </xdr:from>
    <xdr:to>
      <xdr:col>46</xdr:col>
      <xdr:colOff>38100</xdr:colOff>
      <xdr:row>102</xdr:row>
      <xdr:rowOff>146050</xdr:rowOff>
    </xdr:to>
    <xdr:sp macro="" textlink="">
      <xdr:nvSpPr>
        <xdr:cNvPr id="473" name="楕円 472">
          <a:extLst>
            <a:ext uri="{FF2B5EF4-FFF2-40B4-BE49-F238E27FC236}">
              <a16:creationId xmlns:a16="http://schemas.microsoft.com/office/drawing/2014/main" id="{00000000-0008-0000-0200-0000D9010000}"/>
            </a:ext>
          </a:extLst>
        </xdr:cNvPr>
        <xdr:cNvSpPr/>
      </xdr:nvSpPr>
      <xdr:spPr>
        <a:xfrm>
          <a:off x="8699500" y="1753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83820</xdr:rowOff>
    </xdr:from>
    <xdr:to>
      <xdr:col>50</xdr:col>
      <xdr:colOff>114300</xdr:colOff>
      <xdr:row>102</xdr:row>
      <xdr:rowOff>95250</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flipV="1">
          <a:off x="8750300" y="175717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59689</xdr:rowOff>
    </xdr:from>
    <xdr:to>
      <xdr:col>41</xdr:col>
      <xdr:colOff>101600</xdr:colOff>
      <xdr:row>102</xdr:row>
      <xdr:rowOff>161289</xdr:rowOff>
    </xdr:to>
    <xdr:sp macro="" textlink="">
      <xdr:nvSpPr>
        <xdr:cNvPr id="475" name="楕円 474">
          <a:extLst>
            <a:ext uri="{FF2B5EF4-FFF2-40B4-BE49-F238E27FC236}">
              <a16:creationId xmlns:a16="http://schemas.microsoft.com/office/drawing/2014/main" id="{00000000-0008-0000-0200-0000DB010000}"/>
            </a:ext>
          </a:extLst>
        </xdr:cNvPr>
        <xdr:cNvSpPr/>
      </xdr:nvSpPr>
      <xdr:spPr>
        <a:xfrm>
          <a:off x="7810500" y="1754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95250</xdr:rowOff>
    </xdr:from>
    <xdr:to>
      <xdr:col>45</xdr:col>
      <xdr:colOff>177800</xdr:colOff>
      <xdr:row>102</xdr:row>
      <xdr:rowOff>110489</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flipV="1">
          <a:off x="7861300" y="175831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67311</xdr:rowOff>
    </xdr:from>
    <xdr:to>
      <xdr:col>36</xdr:col>
      <xdr:colOff>165100</xdr:colOff>
      <xdr:row>102</xdr:row>
      <xdr:rowOff>168911</xdr:rowOff>
    </xdr:to>
    <xdr:sp macro="" textlink="">
      <xdr:nvSpPr>
        <xdr:cNvPr id="477" name="楕円 476">
          <a:extLst>
            <a:ext uri="{FF2B5EF4-FFF2-40B4-BE49-F238E27FC236}">
              <a16:creationId xmlns:a16="http://schemas.microsoft.com/office/drawing/2014/main" id="{00000000-0008-0000-0200-0000DD010000}"/>
            </a:ext>
          </a:extLst>
        </xdr:cNvPr>
        <xdr:cNvSpPr/>
      </xdr:nvSpPr>
      <xdr:spPr>
        <a:xfrm>
          <a:off x="6921500" y="1755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110489</xdr:rowOff>
    </xdr:from>
    <xdr:to>
      <xdr:col>41</xdr:col>
      <xdr:colOff>50800</xdr:colOff>
      <xdr:row>102</xdr:row>
      <xdr:rowOff>118111</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flipV="1">
          <a:off x="6972300" y="175983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57166</xdr:rowOff>
    </xdr:from>
    <xdr:ext cx="469744" cy="259045"/>
    <xdr:sp macro="" textlink="">
      <xdr:nvSpPr>
        <xdr:cNvPr id="479" name="n_1aveValue【市民会館】&#10;一人当たり面積">
          <a:extLst>
            <a:ext uri="{FF2B5EF4-FFF2-40B4-BE49-F238E27FC236}">
              <a16:creationId xmlns:a16="http://schemas.microsoft.com/office/drawing/2014/main" id="{00000000-0008-0000-0200-0000DF010000}"/>
            </a:ext>
          </a:extLst>
        </xdr:cNvPr>
        <xdr:cNvSpPr txBox="1"/>
      </xdr:nvSpPr>
      <xdr:spPr>
        <a:xfrm>
          <a:off x="9391727" y="1805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68597</xdr:rowOff>
    </xdr:from>
    <xdr:ext cx="469744" cy="259045"/>
    <xdr:sp macro="" textlink="">
      <xdr:nvSpPr>
        <xdr:cNvPr id="480" name="n_2aveValue【市民会館】&#10;一人当たり面積">
          <a:extLst>
            <a:ext uri="{FF2B5EF4-FFF2-40B4-BE49-F238E27FC236}">
              <a16:creationId xmlns:a16="http://schemas.microsoft.com/office/drawing/2014/main" id="{00000000-0008-0000-0200-0000E0010000}"/>
            </a:ext>
          </a:extLst>
        </xdr:cNvPr>
        <xdr:cNvSpPr txBox="1"/>
      </xdr:nvSpPr>
      <xdr:spPr>
        <a:xfrm>
          <a:off x="8515427"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64788</xdr:rowOff>
    </xdr:from>
    <xdr:ext cx="469744" cy="259045"/>
    <xdr:sp macro="" textlink="">
      <xdr:nvSpPr>
        <xdr:cNvPr id="481" name="n_3aveValue【市民会館】&#10;一人当たり面積">
          <a:extLst>
            <a:ext uri="{FF2B5EF4-FFF2-40B4-BE49-F238E27FC236}">
              <a16:creationId xmlns:a16="http://schemas.microsoft.com/office/drawing/2014/main" id="{00000000-0008-0000-0200-0000E1010000}"/>
            </a:ext>
          </a:extLst>
        </xdr:cNvPr>
        <xdr:cNvSpPr txBox="1"/>
      </xdr:nvSpPr>
      <xdr:spPr>
        <a:xfrm>
          <a:off x="7626427" y="1806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57166</xdr:rowOff>
    </xdr:from>
    <xdr:ext cx="469744" cy="259045"/>
    <xdr:sp macro="" textlink="">
      <xdr:nvSpPr>
        <xdr:cNvPr id="482" name="n_4aveValue【市民会館】&#10;一人当たり面積">
          <a:extLst>
            <a:ext uri="{FF2B5EF4-FFF2-40B4-BE49-F238E27FC236}">
              <a16:creationId xmlns:a16="http://schemas.microsoft.com/office/drawing/2014/main" id="{00000000-0008-0000-0200-0000E2010000}"/>
            </a:ext>
          </a:extLst>
        </xdr:cNvPr>
        <xdr:cNvSpPr txBox="1"/>
      </xdr:nvSpPr>
      <xdr:spPr>
        <a:xfrm>
          <a:off x="6737427" y="1805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151147</xdr:rowOff>
    </xdr:from>
    <xdr:ext cx="469744" cy="259045"/>
    <xdr:sp macro="" textlink="">
      <xdr:nvSpPr>
        <xdr:cNvPr id="483" name="n_1mainValue【市民会館】&#10;一人当たり面積">
          <a:extLst>
            <a:ext uri="{FF2B5EF4-FFF2-40B4-BE49-F238E27FC236}">
              <a16:creationId xmlns:a16="http://schemas.microsoft.com/office/drawing/2014/main" id="{00000000-0008-0000-0200-0000E3010000}"/>
            </a:ext>
          </a:extLst>
        </xdr:cNvPr>
        <xdr:cNvSpPr txBox="1"/>
      </xdr:nvSpPr>
      <xdr:spPr>
        <a:xfrm>
          <a:off x="9391727" y="1729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162577</xdr:rowOff>
    </xdr:from>
    <xdr:ext cx="469744" cy="259045"/>
    <xdr:sp macro="" textlink="">
      <xdr:nvSpPr>
        <xdr:cNvPr id="484" name="n_2mainValue【市民会館】&#10;一人当たり面積">
          <a:extLst>
            <a:ext uri="{FF2B5EF4-FFF2-40B4-BE49-F238E27FC236}">
              <a16:creationId xmlns:a16="http://schemas.microsoft.com/office/drawing/2014/main" id="{00000000-0008-0000-0200-0000E4010000}"/>
            </a:ext>
          </a:extLst>
        </xdr:cNvPr>
        <xdr:cNvSpPr txBox="1"/>
      </xdr:nvSpPr>
      <xdr:spPr>
        <a:xfrm>
          <a:off x="8515427" y="1730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6366</xdr:rowOff>
    </xdr:from>
    <xdr:ext cx="469744" cy="259045"/>
    <xdr:sp macro="" textlink="">
      <xdr:nvSpPr>
        <xdr:cNvPr id="485" name="n_3mainValue【市民会館】&#10;一人当たり面積">
          <a:extLst>
            <a:ext uri="{FF2B5EF4-FFF2-40B4-BE49-F238E27FC236}">
              <a16:creationId xmlns:a16="http://schemas.microsoft.com/office/drawing/2014/main" id="{00000000-0008-0000-0200-0000E5010000}"/>
            </a:ext>
          </a:extLst>
        </xdr:cNvPr>
        <xdr:cNvSpPr txBox="1"/>
      </xdr:nvSpPr>
      <xdr:spPr>
        <a:xfrm>
          <a:off x="7626427" y="1732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13988</xdr:rowOff>
    </xdr:from>
    <xdr:ext cx="469744" cy="259045"/>
    <xdr:sp macro="" textlink="">
      <xdr:nvSpPr>
        <xdr:cNvPr id="486" name="n_4mainValue【市民会館】&#10;一人当たり面積">
          <a:extLst>
            <a:ext uri="{FF2B5EF4-FFF2-40B4-BE49-F238E27FC236}">
              <a16:creationId xmlns:a16="http://schemas.microsoft.com/office/drawing/2014/main" id="{00000000-0008-0000-0200-0000E6010000}"/>
            </a:ext>
          </a:extLst>
        </xdr:cNvPr>
        <xdr:cNvSpPr txBox="1"/>
      </xdr:nvSpPr>
      <xdr:spPr>
        <a:xfrm>
          <a:off x="6737427" y="1733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00000000-0008-0000-0200-0000E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00000000-0008-0000-0200-0000E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00000000-0008-0000-0200-0000E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00000000-0008-0000-0200-0000E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00000000-0008-0000-0200-0000E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00000000-0008-0000-0200-0000E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00000000-0008-0000-0200-0000E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00000000-0008-0000-0200-0000E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00000000-0008-0000-0200-0000F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a:extLst>
            <a:ext uri="{FF2B5EF4-FFF2-40B4-BE49-F238E27FC236}">
              <a16:creationId xmlns:a16="http://schemas.microsoft.com/office/drawing/2014/main" id="{00000000-0008-0000-0200-0000F3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a:extLst>
            <a:ext uri="{FF2B5EF4-FFF2-40B4-BE49-F238E27FC236}">
              <a16:creationId xmlns:a16="http://schemas.microsoft.com/office/drawing/2014/main" id="{00000000-0008-0000-0200-0000F6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a:extLst>
            <a:ext uri="{FF2B5EF4-FFF2-40B4-BE49-F238E27FC236}">
              <a16:creationId xmlns:a16="http://schemas.microsoft.com/office/drawing/2014/main" id="{00000000-0008-0000-0200-0000F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11430</xdr:rowOff>
    </xdr:from>
    <xdr:to>
      <xdr:col>85</xdr:col>
      <xdr:colOff>126364</xdr:colOff>
      <xdr:row>42</xdr:row>
      <xdr:rowOff>38100</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flipV="1">
          <a:off x="16318864" y="58407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2" name="【一般廃棄物処理施設】&#10;有形固定資産減価償却率最小値テキスト">
          <a:extLst>
            <a:ext uri="{FF2B5EF4-FFF2-40B4-BE49-F238E27FC236}">
              <a16:creationId xmlns:a16="http://schemas.microsoft.com/office/drawing/2014/main" id="{00000000-0008-0000-0200-00000002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129557</xdr:rowOff>
    </xdr:from>
    <xdr:ext cx="405111" cy="259045"/>
    <xdr:sp macro="" textlink="">
      <xdr:nvSpPr>
        <xdr:cNvPr id="514" name="【一般廃棄物処理施設】&#10;有形固定資産減価償却率最大値テキスト">
          <a:extLst>
            <a:ext uri="{FF2B5EF4-FFF2-40B4-BE49-F238E27FC236}">
              <a16:creationId xmlns:a16="http://schemas.microsoft.com/office/drawing/2014/main" id="{00000000-0008-0000-0200-000002020000}"/>
            </a:ext>
          </a:extLst>
        </xdr:cNvPr>
        <xdr:cNvSpPr txBox="1"/>
      </xdr:nvSpPr>
      <xdr:spPr>
        <a:xfrm>
          <a:off x="16357600" y="561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11430</xdr:rowOff>
    </xdr:from>
    <xdr:to>
      <xdr:col>86</xdr:col>
      <xdr:colOff>25400</xdr:colOff>
      <xdr:row>34</xdr:row>
      <xdr:rowOff>11430</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6230600" y="584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9542</xdr:rowOff>
    </xdr:from>
    <xdr:ext cx="405111" cy="259045"/>
    <xdr:sp macro="" textlink="">
      <xdr:nvSpPr>
        <xdr:cNvPr id="516" name="【一般廃棄物処理施設】&#10;有形固定資産減価償却率平均値テキスト">
          <a:extLst>
            <a:ext uri="{FF2B5EF4-FFF2-40B4-BE49-F238E27FC236}">
              <a16:creationId xmlns:a16="http://schemas.microsoft.com/office/drawing/2014/main" id="{00000000-0008-0000-0200-000004020000}"/>
            </a:ext>
          </a:extLst>
        </xdr:cNvPr>
        <xdr:cNvSpPr txBox="1"/>
      </xdr:nvSpPr>
      <xdr:spPr>
        <a:xfrm>
          <a:off x="16357600" y="652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17" name="フローチャート: 判断 516">
          <a:extLst>
            <a:ext uri="{FF2B5EF4-FFF2-40B4-BE49-F238E27FC236}">
              <a16:creationId xmlns:a16="http://schemas.microsoft.com/office/drawing/2014/main" id="{00000000-0008-0000-0200-000005020000}"/>
            </a:ext>
          </a:extLst>
        </xdr:cNvPr>
        <xdr:cNvSpPr/>
      </xdr:nvSpPr>
      <xdr:spPr>
        <a:xfrm>
          <a:off x="16268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105410</xdr:rowOff>
    </xdr:from>
    <xdr:to>
      <xdr:col>81</xdr:col>
      <xdr:colOff>101600</xdr:colOff>
      <xdr:row>38</xdr:row>
      <xdr:rowOff>35560</xdr:rowOff>
    </xdr:to>
    <xdr:sp macro="" textlink="">
      <xdr:nvSpPr>
        <xdr:cNvPr id="518" name="フローチャート: 判断 517">
          <a:extLst>
            <a:ext uri="{FF2B5EF4-FFF2-40B4-BE49-F238E27FC236}">
              <a16:creationId xmlns:a16="http://schemas.microsoft.com/office/drawing/2014/main" id="{00000000-0008-0000-0200-000006020000}"/>
            </a:ext>
          </a:extLst>
        </xdr:cNvPr>
        <xdr:cNvSpPr/>
      </xdr:nvSpPr>
      <xdr:spPr>
        <a:xfrm>
          <a:off x="15430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67310</xdr:rowOff>
    </xdr:from>
    <xdr:to>
      <xdr:col>76</xdr:col>
      <xdr:colOff>165100</xdr:colOff>
      <xdr:row>37</xdr:row>
      <xdr:rowOff>168910</xdr:rowOff>
    </xdr:to>
    <xdr:sp macro="" textlink="">
      <xdr:nvSpPr>
        <xdr:cNvPr id="519" name="フローチャート: 判断 518">
          <a:extLst>
            <a:ext uri="{FF2B5EF4-FFF2-40B4-BE49-F238E27FC236}">
              <a16:creationId xmlns:a16="http://schemas.microsoft.com/office/drawing/2014/main" id="{00000000-0008-0000-0200-000007020000}"/>
            </a:ext>
          </a:extLst>
        </xdr:cNvPr>
        <xdr:cNvSpPr/>
      </xdr:nvSpPr>
      <xdr:spPr>
        <a:xfrm>
          <a:off x="14541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520" name="フローチャート: 判断 519">
          <a:extLst>
            <a:ext uri="{FF2B5EF4-FFF2-40B4-BE49-F238E27FC236}">
              <a16:creationId xmlns:a16="http://schemas.microsoft.com/office/drawing/2014/main" id="{00000000-0008-0000-0200-000008020000}"/>
            </a:ext>
          </a:extLst>
        </xdr:cNvPr>
        <xdr:cNvSpPr/>
      </xdr:nvSpPr>
      <xdr:spPr>
        <a:xfrm>
          <a:off x="13652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147320</xdr:rowOff>
    </xdr:from>
    <xdr:to>
      <xdr:col>67</xdr:col>
      <xdr:colOff>101600</xdr:colOff>
      <xdr:row>38</xdr:row>
      <xdr:rowOff>77470</xdr:rowOff>
    </xdr:to>
    <xdr:sp macro="" textlink="">
      <xdr:nvSpPr>
        <xdr:cNvPr id="521" name="フローチャート: 判断 520">
          <a:extLst>
            <a:ext uri="{FF2B5EF4-FFF2-40B4-BE49-F238E27FC236}">
              <a16:creationId xmlns:a16="http://schemas.microsoft.com/office/drawing/2014/main" id="{00000000-0008-0000-0200-000009020000}"/>
            </a:ext>
          </a:extLst>
        </xdr:cNvPr>
        <xdr:cNvSpPr/>
      </xdr:nvSpPr>
      <xdr:spPr>
        <a:xfrm>
          <a:off x="12763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21590</xdr:rowOff>
    </xdr:from>
    <xdr:to>
      <xdr:col>85</xdr:col>
      <xdr:colOff>177800</xdr:colOff>
      <xdr:row>37</xdr:row>
      <xdr:rowOff>123190</xdr:rowOff>
    </xdr:to>
    <xdr:sp macro="" textlink="">
      <xdr:nvSpPr>
        <xdr:cNvPr id="527" name="楕円 526">
          <a:extLst>
            <a:ext uri="{FF2B5EF4-FFF2-40B4-BE49-F238E27FC236}">
              <a16:creationId xmlns:a16="http://schemas.microsoft.com/office/drawing/2014/main" id="{00000000-0008-0000-0200-00000F020000}"/>
            </a:ext>
          </a:extLst>
        </xdr:cNvPr>
        <xdr:cNvSpPr/>
      </xdr:nvSpPr>
      <xdr:spPr>
        <a:xfrm>
          <a:off x="162687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44467</xdr:rowOff>
    </xdr:from>
    <xdr:ext cx="405111" cy="259045"/>
    <xdr:sp macro="" textlink="">
      <xdr:nvSpPr>
        <xdr:cNvPr id="528" name="【一般廃棄物処理施設】&#10;有形固定資産減価償却率該当値テキスト">
          <a:extLst>
            <a:ext uri="{FF2B5EF4-FFF2-40B4-BE49-F238E27FC236}">
              <a16:creationId xmlns:a16="http://schemas.microsoft.com/office/drawing/2014/main" id="{00000000-0008-0000-0200-000010020000}"/>
            </a:ext>
          </a:extLst>
        </xdr:cNvPr>
        <xdr:cNvSpPr txBox="1"/>
      </xdr:nvSpPr>
      <xdr:spPr>
        <a:xfrm>
          <a:off x="16357600"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114935</xdr:rowOff>
    </xdr:from>
    <xdr:to>
      <xdr:col>81</xdr:col>
      <xdr:colOff>101600</xdr:colOff>
      <xdr:row>38</xdr:row>
      <xdr:rowOff>45085</xdr:rowOff>
    </xdr:to>
    <xdr:sp macro="" textlink="">
      <xdr:nvSpPr>
        <xdr:cNvPr id="529" name="楕円 528">
          <a:extLst>
            <a:ext uri="{FF2B5EF4-FFF2-40B4-BE49-F238E27FC236}">
              <a16:creationId xmlns:a16="http://schemas.microsoft.com/office/drawing/2014/main" id="{00000000-0008-0000-0200-000011020000}"/>
            </a:ext>
          </a:extLst>
        </xdr:cNvPr>
        <xdr:cNvSpPr/>
      </xdr:nvSpPr>
      <xdr:spPr>
        <a:xfrm>
          <a:off x="15430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72390</xdr:rowOff>
    </xdr:from>
    <xdr:to>
      <xdr:col>85</xdr:col>
      <xdr:colOff>127000</xdr:colOff>
      <xdr:row>37</xdr:row>
      <xdr:rowOff>165735</xdr:rowOff>
    </xdr:to>
    <xdr:cxnSp macro="">
      <xdr:nvCxnSpPr>
        <xdr:cNvPr id="530" name="直線コネクタ 529">
          <a:extLst>
            <a:ext uri="{FF2B5EF4-FFF2-40B4-BE49-F238E27FC236}">
              <a16:creationId xmlns:a16="http://schemas.microsoft.com/office/drawing/2014/main" id="{00000000-0008-0000-0200-000012020000}"/>
            </a:ext>
          </a:extLst>
        </xdr:cNvPr>
        <xdr:cNvCxnSpPr/>
      </xdr:nvCxnSpPr>
      <xdr:spPr>
        <a:xfrm flipV="1">
          <a:off x="15481300" y="6416040"/>
          <a:ext cx="8382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40640</xdr:rowOff>
    </xdr:from>
    <xdr:to>
      <xdr:col>76</xdr:col>
      <xdr:colOff>165100</xdr:colOff>
      <xdr:row>37</xdr:row>
      <xdr:rowOff>142240</xdr:rowOff>
    </xdr:to>
    <xdr:sp macro="" textlink="">
      <xdr:nvSpPr>
        <xdr:cNvPr id="531" name="楕円 530">
          <a:extLst>
            <a:ext uri="{FF2B5EF4-FFF2-40B4-BE49-F238E27FC236}">
              <a16:creationId xmlns:a16="http://schemas.microsoft.com/office/drawing/2014/main" id="{00000000-0008-0000-0200-000013020000}"/>
            </a:ext>
          </a:extLst>
        </xdr:cNvPr>
        <xdr:cNvSpPr/>
      </xdr:nvSpPr>
      <xdr:spPr>
        <a:xfrm>
          <a:off x="14541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91440</xdr:rowOff>
    </xdr:from>
    <xdr:to>
      <xdr:col>81</xdr:col>
      <xdr:colOff>50800</xdr:colOff>
      <xdr:row>37</xdr:row>
      <xdr:rowOff>165735</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a:off x="14592300" y="643509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114935</xdr:rowOff>
    </xdr:from>
    <xdr:to>
      <xdr:col>72</xdr:col>
      <xdr:colOff>38100</xdr:colOff>
      <xdr:row>38</xdr:row>
      <xdr:rowOff>45085</xdr:rowOff>
    </xdr:to>
    <xdr:sp macro="" textlink="">
      <xdr:nvSpPr>
        <xdr:cNvPr id="533" name="楕円 532">
          <a:extLst>
            <a:ext uri="{FF2B5EF4-FFF2-40B4-BE49-F238E27FC236}">
              <a16:creationId xmlns:a16="http://schemas.microsoft.com/office/drawing/2014/main" id="{00000000-0008-0000-0200-000015020000}"/>
            </a:ext>
          </a:extLst>
        </xdr:cNvPr>
        <xdr:cNvSpPr/>
      </xdr:nvSpPr>
      <xdr:spPr>
        <a:xfrm>
          <a:off x="13652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91440</xdr:rowOff>
    </xdr:from>
    <xdr:to>
      <xdr:col>76</xdr:col>
      <xdr:colOff>114300</xdr:colOff>
      <xdr:row>37</xdr:row>
      <xdr:rowOff>165735</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flipV="1">
          <a:off x="13703300" y="643509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52070</xdr:rowOff>
    </xdr:from>
    <xdr:to>
      <xdr:col>67</xdr:col>
      <xdr:colOff>101600</xdr:colOff>
      <xdr:row>37</xdr:row>
      <xdr:rowOff>153670</xdr:rowOff>
    </xdr:to>
    <xdr:sp macro="" textlink="">
      <xdr:nvSpPr>
        <xdr:cNvPr id="535" name="楕円 534">
          <a:extLst>
            <a:ext uri="{FF2B5EF4-FFF2-40B4-BE49-F238E27FC236}">
              <a16:creationId xmlns:a16="http://schemas.microsoft.com/office/drawing/2014/main" id="{00000000-0008-0000-0200-000017020000}"/>
            </a:ext>
          </a:extLst>
        </xdr:cNvPr>
        <xdr:cNvSpPr/>
      </xdr:nvSpPr>
      <xdr:spPr>
        <a:xfrm>
          <a:off x="12763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102870</xdr:rowOff>
    </xdr:from>
    <xdr:to>
      <xdr:col>71</xdr:col>
      <xdr:colOff>177800</xdr:colOff>
      <xdr:row>37</xdr:row>
      <xdr:rowOff>165735</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a:off x="12814300" y="644652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52087</xdr:rowOff>
    </xdr:from>
    <xdr:ext cx="405111" cy="259045"/>
    <xdr:sp macro="" textlink="">
      <xdr:nvSpPr>
        <xdr:cNvPr id="537" name="n_1aveValue【一般廃棄物処理施設】&#10;有形固定資産減価償却率">
          <a:extLst>
            <a:ext uri="{FF2B5EF4-FFF2-40B4-BE49-F238E27FC236}">
              <a16:creationId xmlns:a16="http://schemas.microsoft.com/office/drawing/2014/main" id="{00000000-0008-0000-0200-000019020000}"/>
            </a:ext>
          </a:extLst>
        </xdr:cNvPr>
        <xdr:cNvSpPr txBox="1"/>
      </xdr:nvSpPr>
      <xdr:spPr>
        <a:xfrm>
          <a:off x="152660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160037</xdr:rowOff>
    </xdr:from>
    <xdr:ext cx="405111" cy="259045"/>
    <xdr:sp macro="" textlink="">
      <xdr:nvSpPr>
        <xdr:cNvPr id="538" name="n_2aveValue【一般廃棄物処理施設】&#10;有形固定資産減価償却率">
          <a:extLst>
            <a:ext uri="{FF2B5EF4-FFF2-40B4-BE49-F238E27FC236}">
              <a16:creationId xmlns:a16="http://schemas.microsoft.com/office/drawing/2014/main" id="{00000000-0008-0000-0200-00001A020000}"/>
            </a:ext>
          </a:extLst>
        </xdr:cNvPr>
        <xdr:cNvSpPr txBox="1"/>
      </xdr:nvSpPr>
      <xdr:spPr>
        <a:xfrm>
          <a:off x="14389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10177</xdr:rowOff>
    </xdr:from>
    <xdr:ext cx="405111" cy="259045"/>
    <xdr:sp macro="" textlink="">
      <xdr:nvSpPr>
        <xdr:cNvPr id="539" name="n_3aveValue【一般廃棄物処理施設】&#10;有形固定資産減価償却率">
          <a:extLst>
            <a:ext uri="{FF2B5EF4-FFF2-40B4-BE49-F238E27FC236}">
              <a16:creationId xmlns:a16="http://schemas.microsoft.com/office/drawing/2014/main" id="{00000000-0008-0000-0200-00001B020000}"/>
            </a:ext>
          </a:extLst>
        </xdr:cNvPr>
        <xdr:cNvSpPr txBox="1"/>
      </xdr:nvSpPr>
      <xdr:spPr>
        <a:xfrm>
          <a:off x="13500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68597</xdr:rowOff>
    </xdr:from>
    <xdr:ext cx="405111" cy="259045"/>
    <xdr:sp macro="" textlink="">
      <xdr:nvSpPr>
        <xdr:cNvPr id="540" name="n_4aveValue【一般廃棄物処理施設】&#10;有形固定資産減価償却率">
          <a:extLst>
            <a:ext uri="{FF2B5EF4-FFF2-40B4-BE49-F238E27FC236}">
              <a16:creationId xmlns:a16="http://schemas.microsoft.com/office/drawing/2014/main" id="{00000000-0008-0000-0200-00001C020000}"/>
            </a:ext>
          </a:extLst>
        </xdr:cNvPr>
        <xdr:cNvSpPr txBox="1"/>
      </xdr:nvSpPr>
      <xdr:spPr>
        <a:xfrm>
          <a:off x="12611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36212</xdr:rowOff>
    </xdr:from>
    <xdr:ext cx="405111" cy="259045"/>
    <xdr:sp macro="" textlink="">
      <xdr:nvSpPr>
        <xdr:cNvPr id="541" name="n_1mainValue【一般廃棄物処理施設】&#10;有形固定資産減価償却率">
          <a:extLst>
            <a:ext uri="{FF2B5EF4-FFF2-40B4-BE49-F238E27FC236}">
              <a16:creationId xmlns:a16="http://schemas.microsoft.com/office/drawing/2014/main" id="{00000000-0008-0000-0200-00001D020000}"/>
            </a:ext>
          </a:extLst>
        </xdr:cNvPr>
        <xdr:cNvSpPr txBox="1"/>
      </xdr:nvSpPr>
      <xdr:spPr>
        <a:xfrm>
          <a:off x="152660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158767</xdr:rowOff>
    </xdr:from>
    <xdr:ext cx="405111" cy="259045"/>
    <xdr:sp macro="" textlink="">
      <xdr:nvSpPr>
        <xdr:cNvPr id="542" name="n_2mainValue【一般廃棄物処理施設】&#10;有形固定資産減価償却率">
          <a:extLst>
            <a:ext uri="{FF2B5EF4-FFF2-40B4-BE49-F238E27FC236}">
              <a16:creationId xmlns:a16="http://schemas.microsoft.com/office/drawing/2014/main" id="{00000000-0008-0000-0200-00001E020000}"/>
            </a:ext>
          </a:extLst>
        </xdr:cNvPr>
        <xdr:cNvSpPr txBox="1"/>
      </xdr:nvSpPr>
      <xdr:spPr>
        <a:xfrm>
          <a:off x="14389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36212</xdr:rowOff>
    </xdr:from>
    <xdr:ext cx="405111" cy="259045"/>
    <xdr:sp macro="" textlink="">
      <xdr:nvSpPr>
        <xdr:cNvPr id="543" name="n_3mainValue【一般廃棄物処理施設】&#10;有形固定資産減価償却率">
          <a:extLst>
            <a:ext uri="{FF2B5EF4-FFF2-40B4-BE49-F238E27FC236}">
              <a16:creationId xmlns:a16="http://schemas.microsoft.com/office/drawing/2014/main" id="{00000000-0008-0000-0200-00001F020000}"/>
            </a:ext>
          </a:extLst>
        </xdr:cNvPr>
        <xdr:cNvSpPr txBox="1"/>
      </xdr:nvSpPr>
      <xdr:spPr>
        <a:xfrm>
          <a:off x="13500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544" name="n_4mainValue【一般廃棄物処理施設】&#10;有形固定資産減価償却率">
          <a:extLst>
            <a:ext uri="{FF2B5EF4-FFF2-40B4-BE49-F238E27FC236}">
              <a16:creationId xmlns:a16="http://schemas.microsoft.com/office/drawing/2014/main" id="{00000000-0008-0000-0200-000020020000}"/>
            </a:ext>
          </a:extLst>
        </xdr:cNvPr>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00000000-0008-0000-0200-000021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00000000-0008-0000-0200-000022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00000000-0008-0000-0200-000023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00000000-0008-0000-0200-000024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00000000-0008-0000-0200-000025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00000000-0008-0000-0200-000026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00000000-0008-0000-0200-000027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00000000-0008-0000-0200-000028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00000000-0008-0000-0200-000029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00000000-0008-0000-0200-00002A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6" name="テキスト ボックス 555">
          <a:extLst>
            <a:ext uri="{FF2B5EF4-FFF2-40B4-BE49-F238E27FC236}">
              <a16:creationId xmlns:a16="http://schemas.microsoft.com/office/drawing/2014/main" id="{00000000-0008-0000-0200-00002C020000}"/>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3" name="【一般廃棄物処理施設】&#10;一人当たり有形固定資産（償却資産）額グラフ枠">
          <a:extLst>
            <a:ext uri="{FF2B5EF4-FFF2-40B4-BE49-F238E27FC236}">
              <a16:creationId xmlns:a16="http://schemas.microsoft.com/office/drawing/2014/main" id="{00000000-0008-0000-0200-000033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24531</xdr:rowOff>
    </xdr:from>
    <xdr:to>
      <xdr:col>116</xdr:col>
      <xdr:colOff>62864</xdr:colOff>
      <xdr:row>41</xdr:row>
      <xdr:rowOff>17135</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flipV="1">
          <a:off x="22160864" y="5853831"/>
          <a:ext cx="0" cy="1192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20962</xdr:rowOff>
    </xdr:from>
    <xdr:ext cx="378565" cy="259045"/>
    <xdr:sp macro="" textlink="">
      <xdr:nvSpPr>
        <xdr:cNvPr id="565" name="【一般廃棄物処理施設】&#10;一人当たり有形固定資産（償却資産）額最小値テキスト">
          <a:extLst>
            <a:ext uri="{FF2B5EF4-FFF2-40B4-BE49-F238E27FC236}">
              <a16:creationId xmlns:a16="http://schemas.microsoft.com/office/drawing/2014/main" id="{00000000-0008-0000-0200-000035020000}"/>
            </a:ext>
          </a:extLst>
        </xdr:cNvPr>
        <xdr:cNvSpPr txBox="1"/>
      </xdr:nvSpPr>
      <xdr:spPr>
        <a:xfrm>
          <a:off x="22199600" y="7050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17135</xdr:rowOff>
    </xdr:from>
    <xdr:to>
      <xdr:col>116</xdr:col>
      <xdr:colOff>152400</xdr:colOff>
      <xdr:row>41</xdr:row>
      <xdr:rowOff>17135</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22072600" y="704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142658</xdr:rowOff>
    </xdr:from>
    <xdr:ext cx="599010" cy="259045"/>
    <xdr:sp macro="" textlink="">
      <xdr:nvSpPr>
        <xdr:cNvPr id="567" name="【一般廃棄物処理施設】&#10;一人当たり有形固定資産（償却資産）額最大値テキスト">
          <a:extLst>
            <a:ext uri="{FF2B5EF4-FFF2-40B4-BE49-F238E27FC236}">
              <a16:creationId xmlns:a16="http://schemas.microsoft.com/office/drawing/2014/main" id="{00000000-0008-0000-0200-000037020000}"/>
            </a:ext>
          </a:extLst>
        </xdr:cNvPr>
        <xdr:cNvSpPr txBox="1"/>
      </xdr:nvSpPr>
      <xdr:spPr>
        <a:xfrm>
          <a:off x="22199600" y="562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24531</xdr:rowOff>
    </xdr:from>
    <xdr:to>
      <xdr:col>116</xdr:col>
      <xdr:colOff>152400</xdr:colOff>
      <xdr:row>34</xdr:row>
      <xdr:rowOff>24531</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22072600" y="585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69148</xdr:rowOff>
    </xdr:from>
    <xdr:ext cx="534377" cy="259045"/>
    <xdr:sp macro="" textlink="">
      <xdr:nvSpPr>
        <xdr:cNvPr id="569" name="【一般廃棄物処理施設】&#10;一人当たり有形固定資産（償却資産）額平均値テキスト">
          <a:extLst>
            <a:ext uri="{FF2B5EF4-FFF2-40B4-BE49-F238E27FC236}">
              <a16:creationId xmlns:a16="http://schemas.microsoft.com/office/drawing/2014/main" id="{00000000-0008-0000-0200-000039020000}"/>
            </a:ext>
          </a:extLst>
        </xdr:cNvPr>
        <xdr:cNvSpPr txBox="1"/>
      </xdr:nvSpPr>
      <xdr:spPr>
        <a:xfrm>
          <a:off x="22199600" y="6412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46271</xdr:rowOff>
    </xdr:from>
    <xdr:to>
      <xdr:col>116</xdr:col>
      <xdr:colOff>114300</xdr:colOff>
      <xdr:row>38</xdr:row>
      <xdr:rowOff>147871</xdr:rowOff>
    </xdr:to>
    <xdr:sp macro="" textlink="">
      <xdr:nvSpPr>
        <xdr:cNvPr id="570" name="フローチャート: 判断 569">
          <a:extLst>
            <a:ext uri="{FF2B5EF4-FFF2-40B4-BE49-F238E27FC236}">
              <a16:creationId xmlns:a16="http://schemas.microsoft.com/office/drawing/2014/main" id="{00000000-0008-0000-0200-00003A020000}"/>
            </a:ext>
          </a:extLst>
        </xdr:cNvPr>
        <xdr:cNvSpPr/>
      </xdr:nvSpPr>
      <xdr:spPr>
        <a:xfrm>
          <a:off x="22110700" y="656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1734</xdr:rowOff>
    </xdr:from>
    <xdr:to>
      <xdr:col>112</xdr:col>
      <xdr:colOff>38100</xdr:colOff>
      <xdr:row>38</xdr:row>
      <xdr:rowOff>103334</xdr:rowOff>
    </xdr:to>
    <xdr:sp macro="" textlink="">
      <xdr:nvSpPr>
        <xdr:cNvPr id="571" name="フローチャート: 判断 570">
          <a:extLst>
            <a:ext uri="{FF2B5EF4-FFF2-40B4-BE49-F238E27FC236}">
              <a16:creationId xmlns:a16="http://schemas.microsoft.com/office/drawing/2014/main" id="{00000000-0008-0000-0200-00003B020000}"/>
            </a:ext>
          </a:extLst>
        </xdr:cNvPr>
        <xdr:cNvSpPr/>
      </xdr:nvSpPr>
      <xdr:spPr>
        <a:xfrm>
          <a:off x="21272500" y="651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171430</xdr:rowOff>
    </xdr:from>
    <xdr:to>
      <xdr:col>107</xdr:col>
      <xdr:colOff>101600</xdr:colOff>
      <xdr:row>38</xdr:row>
      <xdr:rowOff>101580</xdr:rowOff>
    </xdr:to>
    <xdr:sp macro="" textlink="">
      <xdr:nvSpPr>
        <xdr:cNvPr id="572" name="フローチャート: 判断 571">
          <a:extLst>
            <a:ext uri="{FF2B5EF4-FFF2-40B4-BE49-F238E27FC236}">
              <a16:creationId xmlns:a16="http://schemas.microsoft.com/office/drawing/2014/main" id="{00000000-0008-0000-0200-00003C020000}"/>
            </a:ext>
          </a:extLst>
        </xdr:cNvPr>
        <xdr:cNvSpPr/>
      </xdr:nvSpPr>
      <xdr:spPr>
        <a:xfrm>
          <a:off x="20383500" y="651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27052</xdr:rowOff>
    </xdr:from>
    <xdr:to>
      <xdr:col>102</xdr:col>
      <xdr:colOff>165100</xdr:colOff>
      <xdr:row>38</xdr:row>
      <xdr:rowOff>128652</xdr:rowOff>
    </xdr:to>
    <xdr:sp macro="" textlink="">
      <xdr:nvSpPr>
        <xdr:cNvPr id="573" name="フローチャート: 判断 572">
          <a:extLst>
            <a:ext uri="{FF2B5EF4-FFF2-40B4-BE49-F238E27FC236}">
              <a16:creationId xmlns:a16="http://schemas.microsoft.com/office/drawing/2014/main" id="{00000000-0008-0000-0200-00003D020000}"/>
            </a:ext>
          </a:extLst>
        </xdr:cNvPr>
        <xdr:cNvSpPr/>
      </xdr:nvSpPr>
      <xdr:spPr>
        <a:xfrm>
          <a:off x="19494500" y="654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91254</xdr:rowOff>
    </xdr:from>
    <xdr:to>
      <xdr:col>98</xdr:col>
      <xdr:colOff>38100</xdr:colOff>
      <xdr:row>39</xdr:row>
      <xdr:rowOff>21404</xdr:rowOff>
    </xdr:to>
    <xdr:sp macro="" textlink="">
      <xdr:nvSpPr>
        <xdr:cNvPr id="574" name="フローチャート: 判断 573">
          <a:extLst>
            <a:ext uri="{FF2B5EF4-FFF2-40B4-BE49-F238E27FC236}">
              <a16:creationId xmlns:a16="http://schemas.microsoft.com/office/drawing/2014/main" id="{00000000-0008-0000-0200-00003E020000}"/>
            </a:ext>
          </a:extLst>
        </xdr:cNvPr>
        <xdr:cNvSpPr/>
      </xdr:nvSpPr>
      <xdr:spPr>
        <a:xfrm>
          <a:off x="18605500" y="66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00000000-0008-0000-0200-00003F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00000000-0008-0000-0200-000040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0000000-0008-0000-0200-000041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200-000042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200-000043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13650</xdr:rowOff>
    </xdr:from>
    <xdr:to>
      <xdr:col>116</xdr:col>
      <xdr:colOff>114300</xdr:colOff>
      <xdr:row>40</xdr:row>
      <xdr:rowOff>115250</xdr:rowOff>
    </xdr:to>
    <xdr:sp macro="" textlink="">
      <xdr:nvSpPr>
        <xdr:cNvPr id="580" name="楕円 579">
          <a:extLst>
            <a:ext uri="{FF2B5EF4-FFF2-40B4-BE49-F238E27FC236}">
              <a16:creationId xmlns:a16="http://schemas.microsoft.com/office/drawing/2014/main" id="{00000000-0008-0000-0200-000044020000}"/>
            </a:ext>
          </a:extLst>
        </xdr:cNvPr>
        <xdr:cNvSpPr/>
      </xdr:nvSpPr>
      <xdr:spPr>
        <a:xfrm>
          <a:off x="22110700" y="687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100027</xdr:rowOff>
    </xdr:from>
    <xdr:ext cx="534377" cy="259045"/>
    <xdr:sp macro="" textlink="">
      <xdr:nvSpPr>
        <xdr:cNvPr id="581" name="【一般廃棄物処理施設】&#10;一人当たり有形固定資産（償却資産）額該当値テキスト">
          <a:extLst>
            <a:ext uri="{FF2B5EF4-FFF2-40B4-BE49-F238E27FC236}">
              <a16:creationId xmlns:a16="http://schemas.microsoft.com/office/drawing/2014/main" id="{00000000-0008-0000-0200-000045020000}"/>
            </a:ext>
          </a:extLst>
        </xdr:cNvPr>
        <xdr:cNvSpPr txBox="1"/>
      </xdr:nvSpPr>
      <xdr:spPr>
        <a:xfrm>
          <a:off x="22199600" y="678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31327</xdr:rowOff>
    </xdr:from>
    <xdr:to>
      <xdr:col>112</xdr:col>
      <xdr:colOff>38100</xdr:colOff>
      <xdr:row>40</xdr:row>
      <xdr:rowOff>132927</xdr:rowOff>
    </xdr:to>
    <xdr:sp macro="" textlink="">
      <xdr:nvSpPr>
        <xdr:cNvPr id="582" name="楕円 581">
          <a:extLst>
            <a:ext uri="{FF2B5EF4-FFF2-40B4-BE49-F238E27FC236}">
              <a16:creationId xmlns:a16="http://schemas.microsoft.com/office/drawing/2014/main" id="{00000000-0008-0000-0200-000046020000}"/>
            </a:ext>
          </a:extLst>
        </xdr:cNvPr>
        <xdr:cNvSpPr/>
      </xdr:nvSpPr>
      <xdr:spPr>
        <a:xfrm>
          <a:off x="21272500" y="688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64450</xdr:rowOff>
    </xdr:from>
    <xdr:to>
      <xdr:col>116</xdr:col>
      <xdr:colOff>63500</xdr:colOff>
      <xdr:row>40</xdr:row>
      <xdr:rowOff>82127</xdr:rowOff>
    </xdr:to>
    <xdr:cxnSp macro="">
      <xdr:nvCxnSpPr>
        <xdr:cNvPr id="583" name="直線コネクタ 582">
          <a:extLst>
            <a:ext uri="{FF2B5EF4-FFF2-40B4-BE49-F238E27FC236}">
              <a16:creationId xmlns:a16="http://schemas.microsoft.com/office/drawing/2014/main" id="{00000000-0008-0000-0200-000047020000}"/>
            </a:ext>
          </a:extLst>
        </xdr:cNvPr>
        <xdr:cNvCxnSpPr/>
      </xdr:nvCxnSpPr>
      <xdr:spPr>
        <a:xfrm flipV="1">
          <a:off x="21323300" y="6922450"/>
          <a:ext cx="838200" cy="1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32521</xdr:rowOff>
    </xdr:from>
    <xdr:to>
      <xdr:col>107</xdr:col>
      <xdr:colOff>101600</xdr:colOff>
      <xdr:row>40</xdr:row>
      <xdr:rowOff>134121</xdr:rowOff>
    </xdr:to>
    <xdr:sp macro="" textlink="">
      <xdr:nvSpPr>
        <xdr:cNvPr id="584" name="楕円 583">
          <a:extLst>
            <a:ext uri="{FF2B5EF4-FFF2-40B4-BE49-F238E27FC236}">
              <a16:creationId xmlns:a16="http://schemas.microsoft.com/office/drawing/2014/main" id="{00000000-0008-0000-0200-000048020000}"/>
            </a:ext>
          </a:extLst>
        </xdr:cNvPr>
        <xdr:cNvSpPr/>
      </xdr:nvSpPr>
      <xdr:spPr>
        <a:xfrm>
          <a:off x="20383500" y="689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82127</xdr:rowOff>
    </xdr:from>
    <xdr:to>
      <xdr:col>111</xdr:col>
      <xdr:colOff>177800</xdr:colOff>
      <xdr:row>40</xdr:row>
      <xdr:rowOff>83321</xdr:rowOff>
    </xdr:to>
    <xdr:cxnSp macro="">
      <xdr:nvCxnSpPr>
        <xdr:cNvPr id="585" name="直線コネクタ 584">
          <a:extLst>
            <a:ext uri="{FF2B5EF4-FFF2-40B4-BE49-F238E27FC236}">
              <a16:creationId xmlns:a16="http://schemas.microsoft.com/office/drawing/2014/main" id="{00000000-0008-0000-0200-000049020000}"/>
            </a:ext>
          </a:extLst>
        </xdr:cNvPr>
        <xdr:cNvCxnSpPr/>
      </xdr:nvCxnSpPr>
      <xdr:spPr>
        <a:xfrm flipV="1">
          <a:off x="20434300" y="6940127"/>
          <a:ext cx="889000" cy="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46054</xdr:rowOff>
    </xdr:from>
    <xdr:to>
      <xdr:col>102</xdr:col>
      <xdr:colOff>165100</xdr:colOff>
      <xdr:row>40</xdr:row>
      <xdr:rowOff>147654</xdr:rowOff>
    </xdr:to>
    <xdr:sp macro="" textlink="">
      <xdr:nvSpPr>
        <xdr:cNvPr id="586" name="楕円 585">
          <a:extLst>
            <a:ext uri="{FF2B5EF4-FFF2-40B4-BE49-F238E27FC236}">
              <a16:creationId xmlns:a16="http://schemas.microsoft.com/office/drawing/2014/main" id="{00000000-0008-0000-0200-00004A020000}"/>
            </a:ext>
          </a:extLst>
        </xdr:cNvPr>
        <xdr:cNvSpPr/>
      </xdr:nvSpPr>
      <xdr:spPr>
        <a:xfrm>
          <a:off x="19494500" y="690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83321</xdr:rowOff>
    </xdr:from>
    <xdr:to>
      <xdr:col>107</xdr:col>
      <xdr:colOff>50800</xdr:colOff>
      <xdr:row>40</xdr:row>
      <xdr:rowOff>96854</xdr:rowOff>
    </xdr:to>
    <xdr:cxnSp macro="">
      <xdr:nvCxnSpPr>
        <xdr:cNvPr id="587" name="直線コネクタ 586">
          <a:extLst>
            <a:ext uri="{FF2B5EF4-FFF2-40B4-BE49-F238E27FC236}">
              <a16:creationId xmlns:a16="http://schemas.microsoft.com/office/drawing/2014/main" id="{00000000-0008-0000-0200-00004B020000}"/>
            </a:ext>
          </a:extLst>
        </xdr:cNvPr>
        <xdr:cNvCxnSpPr/>
      </xdr:nvCxnSpPr>
      <xdr:spPr>
        <a:xfrm flipV="1">
          <a:off x="19545300" y="6941321"/>
          <a:ext cx="889000" cy="1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47214</xdr:rowOff>
    </xdr:from>
    <xdr:to>
      <xdr:col>98</xdr:col>
      <xdr:colOff>38100</xdr:colOff>
      <xdr:row>40</xdr:row>
      <xdr:rowOff>148814</xdr:rowOff>
    </xdr:to>
    <xdr:sp macro="" textlink="">
      <xdr:nvSpPr>
        <xdr:cNvPr id="588" name="楕円 587">
          <a:extLst>
            <a:ext uri="{FF2B5EF4-FFF2-40B4-BE49-F238E27FC236}">
              <a16:creationId xmlns:a16="http://schemas.microsoft.com/office/drawing/2014/main" id="{00000000-0008-0000-0200-00004C020000}"/>
            </a:ext>
          </a:extLst>
        </xdr:cNvPr>
        <xdr:cNvSpPr/>
      </xdr:nvSpPr>
      <xdr:spPr>
        <a:xfrm>
          <a:off x="18605500" y="690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96854</xdr:rowOff>
    </xdr:from>
    <xdr:to>
      <xdr:col>102</xdr:col>
      <xdr:colOff>114300</xdr:colOff>
      <xdr:row>40</xdr:row>
      <xdr:rowOff>98014</xdr:rowOff>
    </xdr:to>
    <xdr:cxnSp macro="">
      <xdr:nvCxnSpPr>
        <xdr:cNvPr id="589" name="直線コネクタ 588">
          <a:extLst>
            <a:ext uri="{FF2B5EF4-FFF2-40B4-BE49-F238E27FC236}">
              <a16:creationId xmlns:a16="http://schemas.microsoft.com/office/drawing/2014/main" id="{00000000-0008-0000-0200-00004D020000}"/>
            </a:ext>
          </a:extLst>
        </xdr:cNvPr>
        <xdr:cNvCxnSpPr/>
      </xdr:nvCxnSpPr>
      <xdr:spPr>
        <a:xfrm flipV="1">
          <a:off x="18656300" y="6954854"/>
          <a:ext cx="889000" cy="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119861</xdr:rowOff>
    </xdr:from>
    <xdr:ext cx="534377" cy="259045"/>
    <xdr:sp macro="" textlink="">
      <xdr:nvSpPr>
        <xdr:cNvPr id="590" name="n_1aveValue【一般廃棄物処理施設】&#10;一人当たり有形固定資産（償却資産）額">
          <a:extLst>
            <a:ext uri="{FF2B5EF4-FFF2-40B4-BE49-F238E27FC236}">
              <a16:creationId xmlns:a16="http://schemas.microsoft.com/office/drawing/2014/main" id="{00000000-0008-0000-0200-00004E020000}"/>
            </a:ext>
          </a:extLst>
        </xdr:cNvPr>
        <xdr:cNvSpPr txBox="1"/>
      </xdr:nvSpPr>
      <xdr:spPr>
        <a:xfrm>
          <a:off x="21043411" y="629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118107</xdr:rowOff>
    </xdr:from>
    <xdr:ext cx="534377" cy="259045"/>
    <xdr:sp macro="" textlink="">
      <xdr:nvSpPr>
        <xdr:cNvPr id="591" name="n_2aveValue【一般廃棄物処理施設】&#10;一人当たり有形固定資産（償却資産）額">
          <a:extLst>
            <a:ext uri="{FF2B5EF4-FFF2-40B4-BE49-F238E27FC236}">
              <a16:creationId xmlns:a16="http://schemas.microsoft.com/office/drawing/2014/main" id="{00000000-0008-0000-0200-00004F020000}"/>
            </a:ext>
          </a:extLst>
        </xdr:cNvPr>
        <xdr:cNvSpPr txBox="1"/>
      </xdr:nvSpPr>
      <xdr:spPr>
        <a:xfrm>
          <a:off x="20167111" y="629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145178</xdr:rowOff>
    </xdr:from>
    <xdr:ext cx="534377" cy="259045"/>
    <xdr:sp macro="" textlink="">
      <xdr:nvSpPr>
        <xdr:cNvPr id="592" name="n_3aveValue【一般廃棄物処理施設】&#10;一人当たり有形固定資産（償却資産）額">
          <a:extLst>
            <a:ext uri="{FF2B5EF4-FFF2-40B4-BE49-F238E27FC236}">
              <a16:creationId xmlns:a16="http://schemas.microsoft.com/office/drawing/2014/main" id="{00000000-0008-0000-0200-000050020000}"/>
            </a:ext>
          </a:extLst>
        </xdr:cNvPr>
        <xdr:cNvSpPr txBox="1"/>
      </xdr:nvSpPr>
      <xdr:spPr>
        <a:xfrm>
          <a:off x="19278111" y="631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37931</xdr:rowOff>
    </xdr:from>
    <xdr:ext cx="534377" cy="259045"/>
    <xdr:sp macro="" textlink="">
      <xdr:nvSpPr>
        <xdr:cNvPr id="593" name="n_4aveValue【一般廃棄物処理施設】&#10;一人当たり有形固定資産（償却資産）額">
          <a:extLst>
            <a:ext uri="{FF2B5EF4-FFF2-40B4-BE49-F238E27FC236}">
              <a16:creationId xmlns:a16="http://schemas.microsoft.com/office/drawing/2014/main" id="{00000000-0008-0000-0200-000051020000}"/>
            </a:ext>
          </a:extLst>
        </xdr:cNvPr>
        <xdr:cNvSpPr txBox="1"/>
      </xdr:nvSpPr>
      <xdr:spPr>
        <a:xfrm>
          <a:off x="18389111" y="638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124054</xdr:rowOff>
    </xdr:from>
    <xdr:ext cx="534377" cy="259045"/>
    <xdr:sp macro="" textlink="">
      <xdr:nvSpPr>
        <xdr:cNvPr id="594" name="n_1mainValue【一般廃棄物処理施設】&#10;一人当たり有形固定資産（償却資産）額">
          <a:extLst>
            <a:ext uri="{FF2B5EF4-FFF2-40B4-BE49-F238E27FC236}">
              <a16:creationId xmlns:a16="http://schemas.microsoft.com/office/drawing/2014/main" id="{00000000-0008-0000-0200-000052020000}"/>
            </a:ext>
          </a:extLst>
        </xdr:cNvPr>
        <xdr:cNvSpPr txBox="1"/>
      </xdr:nvSpPr>
      <xdr:spPr>
        <a:xfrm>
          <a:off x="21043411" y="698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125248</xdr:rowOff>
    </xdr:from>
    <xdr:ext cx="534377" cy="259045"/>
    <xdr:sp macro="" textlink="">
      <xdr:nvSpPr>
        <xdr:cNvPr id="595" name="n_2mainValue【一般廃棄物処理施設】&#10;一人当たり有形固定資産（償却資産）額">
          <a:extLst>
            <a:ext uri="{FF2B5EF4-FFF2-40B4-BE49-F238E27FC236}">
              <a16:creationId xmlns:a16="http://schemas.microsoft.com/office/drawing/2014/main" id="{00000000-0008-0000-0200-000053020000}"/>
            </a:ext>
          </a:extLst>
        </xdr:cNvPr>
        <xdr:cNvSpPr txBox="1"/>
      </xdr:nvSpPr>
      <xdr:spPr>
        <a:xfrm>
          <a:off x="20167111" y="698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138781</xdr:rowOff>
    </xdr:from>
    <xdr:ext cx="534377" cy="259045"/>
    <xdr:sp macro="" textlink="">
      <xdr:nvSpPr>
        <xdr:cNvPr id="596" name="n_3mainValue【一般廃棄物処理施設】&#10;一人当たり有形固定資産（償却資産）額">
          <a:extLst>
            <a:ext uri="{FF2B5EF4-FFF2-40B4-BE49-F238E27FC236}">
              <a16:creationId xmlns:a16="http://schemas.microsoft.com/office/drawing/2014/main" id="{00000000-0008-0000-0200-000054020000}"/>
            </a:ext>
          </a:extLst>
        </xdr:cNvPr>
        <xdr:cNvSpPr txBox="1"/>
      </xdr:nvSpPr>
      <xdr:spPr>
        <a:xfrm>
          <a:off x="19278111" y="699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139941</xdr:rowOff>
    </xdr:from>
    <xdr:ext cx="534377" cy="259045"/>
    <xdr:sp macro="" textlink="">
      <xdr:nvSpPr>
        <xdr:cNvPr id="597" name="n_4mainValue【一般廃棄物処理施設】&#10;一人当たり有形固定資産（償却資産）額">
          <a:extLst>
            <a:ext uri="{FF2B5EF4-FFF2-40B4-BE49-F238E27FC236}">
              <a16:creationId xmlns:a16="http://schemas.microsoft.com/office/drawing/2014/main" id="{00000000-0008-0000-0200-000055020000}"/>
            </a:ext>
          </a:extLst>
        </xdr:cNvPr>
        <xdr:cNvSpPr txBox="1"/>
      </xdr:nvSpPr>
      <xdr:spPr>
        <a:xfrm>
          <a:off x="18389111" y="699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a:extLst>
            <a:ext uri="{FF2B5EF4-FFF2-40B4-BE49-F238E27FC236}">
              <a16:creationId xmlns:a16="http://schemas.microsoft.com/office/drawing/2014/main" id="{00000000-0008-0000-0200-000056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a:extLst>
            <a:ext uri="{FF2B5EF4-FFF2-40B4-BE49-F238E27FC236}">
              <a16:creationId xmlns:a16="http://schemas.microsoft.com/office/drawing/2014/main" id="{00000000-0008-0000-0200-000057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a:extLst>
            <a:ext uri="{FF2B5EF4-FFF2-40B4-BE49-F238E27FC236}">
              <a16:creationId xmlns:a16="http://schemas.microsoft.com/office/drawing/2014/main" id="{00000000-0008-0000-0200-000058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a:extLst>
            <a:ext uri="{FF2B5EF4-FFF2-40B4-BE49-F238E27FC236}">
              <a16:creationId xmlns:a16="http://schemas.microsoft.com/office/drawing/2014/main" id="{00000000-0008-0000-0200-000059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a:extLst>
            <a:ext uri="{FF2B5EF4-FFF2-40B4-BE49-F238E27FC236}">
              <a16:creationId xmlns:a16="http://schemas.microsoft.com/office/drawing/2014/main" id="{00000000-0008-0000-0200-00005A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a:extLst>
            <a:ext uri="{FF2B5EF4-FFF2-40B4-BE49-F238E27FC236}">
              <a16:creationId xmlns:a16="http://schemas.microsoft.com/office/drawing/2014/main" id="{00000000-0008-0000-0200-00005B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a:extLst>
            <a:ext uri="{FF2B5EF4-FFF2-40B4-BE49-F238E27FC236}">
              <a16:creationId xmlns:a16="http://schemas.microsoft.com/office/drawing/2014/main" id="{00000000-0008-0000-0200-00005C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a:extLst>
            <a:ext uri="{FF2B5EF4-FFF2-40B4-BE49-F238E27FC236}">
              <a16:creationId xmlns:a16="http://schemas.microsoft.com/office/drawing/2014/main" id="{00000000-0008-0000-0200-00005D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6" name="テキスト ボックス 605">
          <a:extLst>
            <a:ext uri="{FF2B5EF4-FFF2-40B4-BE49-F238E27FC236}">
              <a16:creationId xmlns:a16="http://schemas.microsoft.com/office/drawing/2014/main" id="{00000000-0008-0000-0200-00005E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7" name="直線コネクタ 606">
          <a:extLst>
            <a:ext uri="{FF2B5EF4-FFF2-40B4-BE49-F238E27FC236}">
              <a16:creationId xmlns:a16="http://schemas.microsoft.com/office/drawing/2014/main" id="{00000000-0008-0000-0200-00005F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8" name="テキスト ボックス 607">
          <a:extLst>
            <a:ext uri="{FF2B5EF4-FFF2-40B4-BE49-F238E27FC236}">
              <a16:creationId xmlns:a16="http://schemas.microsoft.com/office/drawing/2014/main" id="{00000000-0008-0000-0200-000060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9" name="直線コネクタ 608">
          <a:extLst>
            <a:ext uri="{FF2B5EF4-FFF2-40B4-BE49-F238E27FC236}">
              <a16:creationId xmlns:a16="http://schemas.microsoft.com/office/drawing/2014/main" id="{00000000-0008-0000-0200-000061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0" name="テキスト ボックス 609">
          <a:extLst>
            <a:ext uri="{FF2B5EF4-FFF2-40B4-BE49-F238E27FC236}">
              <a16:creationId xmlns:a16="http://schemas.microsoft.com/office/drawing/2014/main" id="{00000000-0008-0000-0200-000062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1" name="直線コネクタ 610">
          <a:extLst>
            <a:ext uri="{FF2B5EF4-FFF2-40B4-BE49-F238E27FC236}">
              <a16:creationId xmlns:a16="http://schemas.microsoft.com/office/drawing/2014/main" id="{00000000-0008-0000-0200-000063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2" name="テキスト ボックス 611">
          <a:extLst>
            <a:ext uri="{FF2B5EF4-FFF2-40B4-BE49-F238E27FC236}">
              <a16:creationId xmlns:a16="http://schemas.microsoft.com/office/drawing/2014/main" id="{00000000-0008-0000-0200-000064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7" name="直線コネクタ 616">
          <a:extLst>
            <a:ext uri="{FF2B5EF4-FFF2-40B4-BE49-F238E27FC236}">
              <a16:creationId xmlns:a16="http://schemas.microsoft.com/office/drawing/2014/main" id="{00000000-0008-0000-0200-000069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00000000-0008-0000-0200-00006D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76200</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flipV="1">
          <a:off x="16318864" y="952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3" name="【保健センター・保健所】&#10;有形固定資産減価償却率最小値テキスト">
          <a:extLst>
            <a:ext uri="{FF2B5EF4-FFF2-40B4-BE49-F238E27FC236}">
              <a16:creationId xmlns:a16="http://schemas.microsoft.com/office/drawing/2014/main" id="{00000000-0008-0000-0200-00006F02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00000000-0008-0000-0200-000071020000}"/>
            </a:ext>
          </a:extLst>
        </xdr:cNvPr>
        <xdr:cNvSpPr txBox="1"/>
      </xdr:nvSpPr>
      <xdr:spPr>
        <a:xfrm>
          <a:off x="16357600" y="930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116857</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00000000-0008-0000-0200-000073020000}"/>
            </a:ext>
          </a:extLst>
        </xdr:cNvPr>
        <xdr:cNvSpPr txBox="1"/>
      </xdr:nvSpPr>
      <xdr:spPr>
        <a:xfrm>
          <a:off x="16357600" y="1006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93980</xdr:rowOff>
    </xdr:from>
    <xdr:to>
      <xdr:col>85</xdr:col>
      <xdr:colOff>177800</xdr:colOff>
      <xdr:row>60</xdr:row>
      <xdr:rowOff>24130</xdr:rowOff>
    </xdr:to>
    <xdr:sp macro="" textlink="">
      <xdr:nvSpPr>
        <xdr:cNvPr id="628" name="フローチャート: 判断 627">
          <a:extLst>
            <a:ext uri="{FF2B5EF4-FFF2-40B4-BE49-F238E27FC236}">
              <a16:creationId xmlns:a16="http://schemas.microsoft.com/office/drawing/2014/main" id="{00000000-0008-0000-0200-000074020000}"/>
            </a:ext>
          </a:extLst>
        </xdr:cNvPr>
        <xdr:cNvSpPr/>
      </xdr:nvSpPr>
      <xdr:spPr>
        <a:xfrm>
          <a:off x="162687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629" name="フローチャート: 判断 628">
          <a:extLst>
            <a:ext uri="{FF2B5EF4-FFF2-40B4-BE49-F238E27FC236}">
              <a16:creationId xmlns:a16="http://schemas.microsoft.com/office/drawing/2014/main" id="{00000000-0008-0000-0200-000075020000}"/>
            </a:ext>
          </a:extLst>
        </xdr:cNvPr>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17780</xdr:rowOff>
    </xdr:from>
    <xdr:to>
      <xdr:col>76</xdr:col>
      <xdr:colOff>165100</xdr:colOff>
      <xdr:row>59</xdr:row>
      <xdr:rowOff>119380</xdr:rowOff>
    </xdr:to>
    <xdr:sp macro="" textlink="">
      <xdr:nvSpPr>
        <xdr:cNvPr id="630" name="フローチャート: 判断 629">
          <a:extLst>
            <a:ext uri="{FF2B5EF4-FFF2-40B4-BE49-F238E27FC236}">
              <a16:creationId xmlns:a16="http://schemas.microsoft.com/office/drawing/2014/main" id="{00000000-0008-0000-0200-000076020000}"/>
            </a:ext>
          </a:extLst>
        </xdr:cNvPr>
        <xdr:cNvSpPr/>
      </xdr:nvSpPr>
      <xdr:spPr>
        <a:xfrm>
          <a:off x="14541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631" name="フローチャート: 判断 630">
          <a:extLst>
            <a:ext uri="{FF2B5EF4-FFF2-40B4-BE49-F238E27FC236}">
              <a16:creationId xmlns:a16="http://schemas.microsoft.com/office/drawing/2014/main" id="{00000000-0008-0000-0200-000077020000}"/>
            </a:ext>
          </a:extLst>
        </xdr:cNvPr>
        <xdr:cNvSpPr/>
      </xdr:nvSpPr>
      <xdr:spPr>
        <a:xfrm>
          <a:off x="13652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130175</xdr:rowOff>
    </xdr:from>
    <xdr:to>
      <xdr:col>67</xdr:col>
      <xdr:colOff>101600</xdr:colOff>
      <xdr:row>59</xdr:row>
      <xdr:rowOff>60325</xdr:rowOff>
    </xdr:to>
    <xdr:sp macro="" textlink="">
      <xdr:nvSpPr>
        <xdr:cNvPr id="632" name="フローチャート: 判断 631">
          <a:extLst>
            <a:ext uri="{FF2B5EF4-FFF2-40B4-BE49-F238E27FC236}">
              <a16:creationId xmlns:a16="http://schemas.microsoft.com/office/drawing/2014/main" id="{00000000-0008-0000-0200-000078020000}"/>
            </a:ext>
          </a:extLst>
        </xdr:cNvPr>
        <xdr:cNvSpPr/>
      </xdr:nvSpPr>
      <xdr:spPr>
        <a:xfrm>
          <a:off x="12763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00000000-0008-0000-0200-000079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0000000-0008-0000-0200-00007B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200-00007C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122555</xdr:rowOff>
    </xdr:from>
    <xdr:to>
      <xdr:col>85</xdr:col>
      <xdr:colOff>177800</xdr:colOff>
      <xdr:row>62</xdr:row>
      <xdr:rowOff>52705</xdr:rowOff>
    </xdr:to>
    <xdr:sp macro="" textlink="">
      <xdr:nvSpPr>
        <xdr:cNvPr id="638" name="楕円 637">
          <a:extLst>
            <a:ext uri="{FF2B5EF4-FFF2-40B4-BE49-F238E27FC236}">
              <a16:creationId xmlns:a16="http://schemas.microsoft.com/office/drawing/2014/main" id="{00000000-0008-0000-0200-00007E020000}"/>
            </a:ext>
          </a:extLst>
        </xdr:cNvPr>
        <xdr:cNvSpPr/>
      </xdr:nvSpPr>
      <xdr:spPr>
        <a:xfrm>
          <a:off x="162687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100982</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00000000-0008-0000-0200-00007F020000}"/>
            </a:ext>
          </a:extLst>
        </xdr:cNvPr>
        <xdr:cNvSpPr txBox="1"/>
      </xdr:nvSpPr>
      <xdr:spPr>
        <a:xfrm>
          <a:off x="16357600" y="1055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84455</xdr:rowOff>
    </xdr:from>
    <xdr:to>
      <xdr:col>81</xdr:col>
      <xdr:colOff>101600</xdr:colOff>
      <xdr:row>62</xdr:row>
      <xdr:rowOff>14605</xdr:rowOff>
    </xdr:to>
    <xdr:sp macro="" textlink="">
      <xdr:nvSpPr>
        <xdr:cNvPr id="640" name="楕円 639">
          <a:extLst>
            <a:ext uri="{FF2B5EF4-FFF2-40B4-BE49-F238E27FC236}">
              <a16:creationId xmlns:a16="http://schemas.microsoft.com/office/drawing/2014/main" id="{00000000-0008-0000-0200-000080020000}"/>
            </a:ext>
          </a:extLst>
        </xdr:cNvPr>
        <xdr:cNvSpPr/>
      </xdr:nvSpPr>
      <xdr:spPr>
        <a:xfrm>
          <a:off x="15430500" y="105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135255</xdr:rowOff>
    </xdr:from>
    <xdr:to>
      <xdr:col>85</xdr:col>
      <xdr:colOff>127000</xdr:colOff>
      <xdr:row>62</xdr:row>
      <xdr:rowOff>1905</xdr:rowOff>
    </xdr:to>
    <xdr:cxnSp macro="">
      <xdr:nvCxnSpPr>
        <xdr:cNvPr id="641" name="直線コネクタ 640">
          <a:extLst>
            <a:ext uri="{FF2B5EF4-FFF2-40B4-BE49-F238E27FC236}">
              <a16:creationId xmlns:a16="http://schemas.microsoft.com/office/drawing/2014/main" id="{00000000-0008-0000-0200-000081020000}"/>
            </a:ext>
          </a:extLst>
        </xdr:cNvPr>
        <xdr:cNvCxnSpPr/>
      </xdr:nvCxnSpPr>
      <xdr:spPr>
        <a:xfrm>
          <a:off x="15481300" y="105937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46355</xdr:rowOff>
    </xdr:from>
    <xdr:to>
      <xdr:col>76</xdr:col>
      <xdr:colOff>165100</xdr:colOff>
      <xdr:row>61</xdr:row>
      <xdr:rowOff>147955</xdr:rowOff>
    </xdr:to>
    <xdr:sp macro="" textlink="">
      <xdr:nvSpPr>
        <xdr:cNvPr id="642" name="楕円 641">
          <a:extLst>
            <a:ext uri="{FF2B5EF4-FFF2-40B4-BE49-F238E27FC236}">
              <a16:creationId xmlns:a16="http://schemas.microsoft.com/office/drawing/2014/main" id="{00000000-0008-0000-0200-000082020000}"/>
            </a:ext>
          </a:extLst>
        </xdr:cNvPr>
        <xdr:cNvSpPr/>
      </xdr:nvSpPr>
      <xdr:spPr>
        <a:xfrm>
          <a:off x="145415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97155</xdr:rowOff>
    </xdr:from>
    <xdr:to>
      <xdr:col>81</xdr:col>
      <xdr:colOff>50800</xdr:colOff>
      <xdr:row>61</xdr:row>
      <xdr:rowOff>135255</xdr:rowOff>
    </xdr:to>
    <xdr:cxnSp macro="">
      <xdr:nvCxnSpPr>
        <xdr:cNvPr id="643" name="直線コネクタ 642">
          <a:extLst>
            <a:ext uri="{FF2B5EF4-FFF2-40B4-BE49-F238E27FC236}">
              <a16:creationId xmlns:a16="http://schemas.microsoft.com/office/drawing/2014/main" id="{00000000-0008-0000-0200-000083020000}"/>
            </a:ext>
          </a:extLst>
        </xdr:cNvPr>
        <xdr:cNvCxnSpPr/>
      </xdr:nvCxnSpPr>
      <xdr:spPr>
        <a:xfrm>
          <a:off x="14592300" y="105556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8255</xdr:rowOff>
    </xdr:from>
    <xdr:to>
      <xdr:col>72</xdr:col>
      <xdr:colOff>38100</xdr:colOff>
      <xdr:row>61</xdr:row>
      <xdr:rowOff>109855</xdr:rowOff>
    </xdr:to>
    <xdr:sp macro="" textlink="">
      <xdr:nvSpPr>
        <xdr:cNvPr id="644" name="楕円 643">
          <a:extLst>
            <a:ext uri="{FF2B5EF4-FFF2-40B4-BE49-F238E27FC236}">
              <a16:creationId xmlns:a16="http://schemas.microsoft.com/office/drawing/2014/main" id="{00000000-0008-0000-0200-000084020000}"/>
            </a:ext>
          </a:extLst>
        </xdr:cNvPr>
        <xdr:cNvSpPr/>
      </xdr:nvSpPr>
      <xdr:spPr>
        <a:xfrm>
          <a:off x="136525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59055</xdr:rowOff>
    </xdr:from>
    <xdr:to>
      <xdr:col>76</xdr:col>
      <xdr:colOff>114300</xdr:colOff>
      <xdr:row>61</xdr:row>
      <xdr:rowOff>97155</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a:off x="13703300" y="105175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141605</xdr:rowOff>
    </xdr:from>
    <xdr:to>
      <xdr:col>67</xdr:col>
      <xdr:colOff>101600</xdr:colOff>
      <xdr:row>61</xdr:row>
      <xdr:rowOff>71755</xdr:rowOff>
    </xdr:to>
    <xdr:sp macro="" textlink="">
      <xdr:nvSpPr>
        <xdr:cNvPr id="646" name="楕円 645">
          <a:extLst>
            <a:ext uri="{FF2B5EF4-FFF2-40B4-BE49-F238E27FC236}">
              <a16:creationId xmlns:a16="http://schemas.microsoft.com/office/drawing/2014/main" id="{00000000-0008-0000-0200-000086020000}"/>
            </a:ext>
          </a:extLst>
        </xdr:cNvPr>
        <xdr:cNvSpPr/>
      </xdr:nvSpPr>
      <xdr:spPr>
        <a:xfrm>
          <a:off x="127635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20955</xdr:rowOff>
    </xdr:from>
    <xdr:to>
      <xdr:col>71</xdr:col>
      <xdr:colOff>177800</xdr:colOff>
      <xdr:row>61</xdr:row>
      <xdr:rowOff>59055</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2814300" y="104794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00000000-0008-0000-0200-000088020000}"/>
            </a:ext>
          </a:extLst>
        </xdr:cNvPr>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135907</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00000000-0008-0000-0200-000089020000}"/>
            </a:ext>
          </a:extLst>
        </xdr:cNvPr>
        <xdr:cNvSpPr txBox="1"/>
      </xdr:nvSpPr>
      <xdr:spPr>
        <a:xfrm>
          <a:off x="14389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103522</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00000000-0008-0000-0200-00008A020000}"/>
            </a:ext>
          </a:extLst>
        </xdr:cNvPr>
        <xdr:cNvSpPr txBox="1"/>
      </xdr:nvSpPr>
      <xdr:spPr>
        <a:xfrm>
          <a:off x="13500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76852</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00000000-0008-0000-0200-00008B020000}"/>
            </a:ext>
          </a:extLst>
        </xdr:cNvPr>
        <xdr:cNvSpPr txBox="1"/>
      </xdr:nvSpPr>
      <xdr:spPr>
        <a:xfrm>
          <a:off x="12611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5732</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00000000-0008-0000-0200-00008C020000}"/>
            </a:ext>
          </a:extLst>
        </xdr:cNvPr>
        <xdr:cNvSpPr txBox="1"/>
      </xdr:nvSpPr>
      <xdr:spPr>
        <a:xfrm>
          <a:off x="152660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139082</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00000000-0008-0000-0200-00008D020000}"/>
            </a:ext>
          </a:extLst>
        </xdr:cNvPr>
        <xdr:cNvSpPr txBox="1"/>
      </xdr:nvSpPr>
      <xdr:spPr>
        <a:xfrm>
          <a:off x="14389744" y="1059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100982</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00000000-0008-0000-0200-00008E020000}"/>
            </a:ext>
          </a:extLst>
        </xdr:cNvPr>
        <xdr:cNvSpPr txBox="1"/>
      </xdr:nvSpPr>
      <xdr:spPr>
        <a:xfrm>
          <a:off x="13500744" y="1055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62882</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00000000-0008-0000-0200-00008F020000}"/>
            </a:ext>
          </a:extLst>
        </xdr:cNvPr>
        <xdr:cNvSpPr txBox="1"/>
      </xdr:nvSpPr>
      <xdr:spPr>
        <a:xfrm>
          <a:off x="12611744" y="1052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00000000-0008-0000-0200-000090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00000000-0008-0000-0200-000091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00000000-0008-0000-0200-000092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00000000-0008-0000-0200-000093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00000000-0008-0000-0200-000094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00000000-0008-0000-0200-000095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00000000-0008-0000-0200-000096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00000000-0008-0000-0200-000097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00000000-0008-0000-0200-000098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00000000-0008-0000-0200-000099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6" name="直線コネクタ 665">
          <a:extLst>
            <a:ext uri="{FF2B5EF4-FFF2-40B4-BE49-F238E27FC236}">
              <a16:creationId xmlns:a16="http://schemas.microsoft.com/office/drawing/2014/main" id="{00000000-0008-0000-0200-00009A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7" name="テキスト ボックス 666">
          <a:extLst>
            <a:ext uri="{FF2B5EF4-FFF2-40B4-BE49-F238E27FC236}">
              <a16:creationId xmlns:a16="http://schemas.microsoft.com/office/drawing/2014/main" id="{00000000-0008-0000-0200-00009B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8" name="直線コネクタ 667">
          <a:extLst>
            <a:ext uri="{FF2B5EF4-FFF2-40B4-BE49-F238E27FC236}">
              <a16:creationId xmlns:a16="http://schemas.microsoft.com/office/drawing/2014/main" id="{00000000-0008-0000-0200-00009C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69" name="テキスト ボックス 668">
          <a:extLst>
            <a:ext uri="{FF2B5EF4-FFF2-40B4-BE49-F238E27FC236}">
              <a16:creationId xmlns:a16="http://schemas.microsoft.com/office/drawing/2014/main" id="{00000000-0008-0000-0200-00009D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0" name="直線コネクタ 669">
          <a:extLst>
            <a:ext uri="{FF2B5EF4-FFF2-40B4-BE49-F238E27FC236}">
              <a16:creationId xmlns:a16="http://schemas.microsoft.com/office/drawing/2014/main" id="{00000000-0008-0000-0200-00009E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1" name="テキスト ボックス 670">
          <a:extLst>
            <a:ext uri="{FF2B5EF4-FFF2-40B4-BE49-F238E27FC236}">
              <a16:creationId xmlns:a16="http://schemas.microsoft.com/office/drawing/2014/main" id="{00000000-0008-0000-0200-00009F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3" name="テキスト ボックス 672">
          <a:extLst>
            <a:ext uri="{FF2B5EF4-FFF2-40B4-BE49-F238E27FC236}">
              <a16:creationId xmlns:a16="http://schemas.microsoft.com/office/drawing/2014/main" id="{00000000-0008-0000-0200-0000A1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4" name="直線コネクタ 673">
          <a:extLst>
            <a:ext uri="{FF2B5EF4-FFF2-40B4-BE49-F238E27FC236}">
              <a16:creationId xmlns:a16="http://schemas.microsoft.com/office/drawing/2014/main" id="{00000000-0008-0000-0200-0000A2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5" name="テキスト ボックス 674">
          <a:extLst>
            <a:ext uri="{FF2B5EF4-FFF2-40B4-BE49-F238E27FC236}">
              <a16:creationId xmlns:a16="http://schemas.microsoft.com/office/drawing/2014/main" id="{00000000-0008-0000-0200-0000A3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6" name="【保健センター・保健所】&#10;一人当たり面積グラフ枠">
          <a:extLst>
            <a:ext uri="{FF2B5EF4-FFF2-40B4-BE49-F238E27FC236}">
              <a16:creationId xmlns:a16="http://schemas.microsoft.com/office/drawing/2014/main" id="{00000000-0008-0000-0200-0000A4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38862</xdr:rowOff>
    </xdr:from>
    <xdr:to>
      <xdr:col>116</xdr:col>
      <xdr:colOff>62864</xdr:colOff>
      <xdr:row>63</xdr:row>
      <xdr:rowOff>125730</xdr:rowOff>
    </xdr:to>
    <xdr:cxnSp macro="">
      <xdr:nvCxnSpPr>
        <xdr:cNvPr id="677" name="直線コネクタ 676">
          <a:extLst>
            <a:ext uri="{FF2B5EF4-FFF2-40B4-BE49-F238E27FC236}">
              <a16:creationId xmlns:a16="http://schemas.microsoft.com/office/drawing/2014/main" id="{00000000-0008-0000-0200-0000A5020000}"/>
            </a:ext>
          </a:extLst>
        </xdr:cNvPr>
        <xdr:cNvCxnSpPr/>
      </xdr:nvCxnSpPr>
      <xdr:spPr>
        <a:xfrm flipV="1">
          <a:off x="22160864" y="9811512"/>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78" name="【保健センター・保健所】&#10;一人当たり面積最小値テキスト">
          <a:extLst>
            <a:ext uri="{FF2B5EF4-FFF2-40B4-BE49-F238E27FC236}">
              <a16:creationId xmlns:a16="http://schemas.microsoft.com/office/drawing/2014/main" id="{00000000-0008-0000-0200-0000A6020000}"/>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156989</xdr:rowOff>
    </xdr:from>
    <xdr:ext cx="469744" cy="259045"/>
    <xdr:sp macro="" textlink="">
      <xdr:nvSpPr>
        <xdr:cNvPr id="680" name="【保健センター・保健所】&#10;一人当たり面積最大値テキスト">
          <a:extLst>
            <a:ext uri="{FF2B5EF4-FFF2-40B4-BE49-F238E27FC236}">
              <a16:creationId xmlns:a16="http://schemas.microsoft.com/office/drawing/2014/main" id="{00000000-0008-0000-0200-0000A8020000}"/>
            </a:ext>
          </a:extLst>
        </xdr:cNvPr>
        <xdr:cNvSpPr txBox="1"/>
      </xdr:nvSpPr>
      <xdr:spPr>
        <a:xfrm>
          <a:off x="22199600" y="958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38862</xdr:rowOff>
    </xdr:from>
    <xdr:to>
      <xdr:col>116</xdr:col>
      <xdr:colOff>152400</xdr:colOff>
      <xdr:row>57</xdr:row>
      <xdr:rowOff>38862</xdr:rowOff>
    </xdr:to>
    <xdr:cxnSp macro="">
      <xdr:nvCxnSpPr>
        <xdr:cNvPr id="681" name="直線コネクタ 680">
          <a:extLst>
            <a:ext uri="{FF2B5EF4-FFF2-40B4-BE49-F238E27FC236}">
              <a16:creationId xmlns:a16="http://schemas.microsoft.com/office/drawing/2014/main" id="{00000000-0008-0000-0200-0000A9020000}"/>
            </a:ext>
          </a:extLst>
        </xdr:cNvPr>
        <xdr:cNvCxnSpPr/>
      </xdr:nvCxnSpPr>
      <xdr:spPr>
        <a:xfrm>
          <a:off x="22072600" y="981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72661</xdr:rowOff>
    </xdr:from>
    <xdr:ext cx="469744" cy="259045"/>
    <xdr:sp macro="" textlink="">
      <xdr:nvSpPr>
        <xdr:cNvPr id="682" name="【保健センター・保健所】&#10;一人当たり面積平均値テキスト">
          <a:extLst>
            <a:ext uri="{FF2B5EF4-FFF2-40B4-BE49-F238E27FC236}">
              <a16:creationId xmlns:a16="http://schemas.microsoft.com/office/drawing/2014/main" id="{00000000-0008-0000-0200-0000AA020000}"/>
            </a:ext>
          </a:extLst>
        </xdr:cNvPr>
        <xdr:cNvSpPr txBox="1"/>
      </xdr:nvSpPr>
      <xdr:spPr>
        <a:xfrm>
          <a:off x="22199600" y="10531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49784</xdr:rowOff>
    </xdr:from>
    <xdr:to>
      <xdr:col>116</xdr:col>
      <xdr:colOff>114300</xdr:colOff>
      <xdr:row>62</xdr:row>
      <xdr:rowOff>151384</xdr:rowOff>
    </xdr:to>
    <xdr:sp macro="" textlink="">
      <xdr:nvSpPr>
        <xdr:cNvPr id="683" name="フローチャート: 判断 682">
          <a:extLst>
            <a:ext uri="{FF2B5EF4-FFF2-40B4-BE49-F238E27FC236}">
              <a16:creationId xmlns:a16="http://schemas.microsoft.com/office/drawing/2014/main" id="{00000000-0008-0000-0200-0000AB020000}"/>
            </a:ext>
          </a:extLst>
        </xdr:cNvPr>
        <xdr:cNvSpPr/>
      </xdr:nvSpPr>
      <xdr:spPr>
        <a:xfrm>
          <a:off x="221107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31496</xdr:rowOff>
    </xdr:from>
    <xdr:to>
      <xdr:col>112</xdr:col>
      <xdr:colOff>38100</xdr:colOff>
      <xdr:row>62</xdr:row>
      <xdr:rowOff>133096</xdr:rowOff>
    </xdr:to>
    <xdr:sp macro="" textlink="">
      <xdr:nvSpPr>
        <xdr:cNvPr id="684" name="フローチャート: 判断 683">
          <a:extLst>
            <a:ext uri="{FF2B5EF4-FFF2-40B4-BE49-F238E27FC236}">
              <a16:creationId xmlns:a16="http://schemas.microsoft.com/office/drawing/2014/main" id="{00000000-0008-0000-0200-0000AC020000}"/>
            </a:ext>
          </a:extLst>
        </xdr:cNvPr>
        <xdr:cNvSpPr/>
      </xdr:nvSpPr>
      <xdr:spPr>
        <a:xfrm>
          <a:off x="212725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36068</xdr:rowOff>
    </xdr:from>
    <xdr:to>
      <xdr:col>107</xdr:col>
      <xdr:colOff>101600</xdr:colOff>
      <xdr:row>62</xdr:row>
      <xdr:rowOff>137668</xdr:rowOff>
    </xdr:to>
    <xdr:sp macro="" textlink="">
      <xdr:nvSpPr>
        <xdr:cNvPr id="685" name="フローチャート: 判断 684">
          <a:extLst>
            <a:ext uri="{FF2B5EF4-FFF2-40B4-BE49-F238E27FC236}">
              <a16:creationId xmlns:a16="http://schemas.microsoft.com/office/drawing/2014/main" id="{00000000-0008-0000-0200-0000AD020000}"/>
            </a:ext>
          </a:extLst>
        </xdr:cNvPr>
        <xdr:cNvSpPr/>
      </xdr:nvSpPr>
      <xdr:spPr>
        <a:xfrm>
          <a:off x="20383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8636</xdr:rowOff>
    </xdr:from>
    <xdr:to>
      <xdr:col>102</xdr:col>
      <xdr:colOff>165100</xdr:colOff>
      <xdr:row>62</xdr:row>
      <xdr:rowOff>110236</xdr:rowOff>
    </xdr:to>
    <xdr:sp macro="" textlink="">
      <xdr:nvSpPr>
        <xdr:cNvPr id="686" name="フローチャート: 判断 685">
          <a:extLst>
            <a:ext uri="{FF2B5EF4-FFF2-40B4-BE49-F238E27FC236}">
              <a16:creationId xmlns:a16="http://schemas.microsoft.com/office/drawing/2014/main" id="{00000000-0008-0000-0200-0000AE020000}"/>
            </a:ext>
          </a:extLst>
        </xdr:cNvPr>
        <xdr:cNvSpPr/>
      </xdr:nvSpPr>
      <xdr:spPr>
        <a:xfrm>
          <a:off x="19494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129794</xdr:rowOff>
    </xdr:from>
    <xdr:to>
      <xdr:col>98</xdr:col>
      <xdr:colOff>38100</xdr:colOff>
      <xdr:row>62</xdr:row>
      <xdr:rowOff>59944</xdr:rowOff>
    </xdr:to>
    <xdr:sp macro="" textlink="">
      <xdr:nvSpPr>
        <xdr:cNvPr id="687" name="フローチャート: 判断 686">
          <a:extLst>
            <a:ext uri="{FF2B5EF4-FFF2-40B4-BE49-F238E27FC236}">
              <a16:creationId xmlns:a16="http://schemas.microsoft.com/office/drawing/2014/main" id="{00000000-0008-0000-0200-0000AF020000}"/>
            </a:ext>
          </a:extLst>
        </xdr:cNvPr>
        <xdr:cNvSpPr/>
      </xdr:nvSpPr>
      <xdr:spPr>
        <a:xfrm>
          <a:off x="18605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8" name="テキスト ボックス 687">
          <a:extLst>
            <a:ext uri="{FF2B5EF4-FFF2-40B4-BE49-F238E27FC236}">
              <a16:creationId xmlns:a16="http://schemas.microsoft.com/office/drawing/2014/main" id="{00000000-0008-0000-0200-0000B0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00000000-0008-0000-0200-0000B1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00000000-0008-0000-0200-0000B2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00000000-0008-0000-0200-0000B3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0000000-0008-0000-0200-0000B4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93" name="楕円 692">
          <a:extLst>
            <a:ext uri="{FF2B5EF4-FFF2-40B4-BE49-F238E27FC236}">
              <a16:creationId xmlns:a16="http://schemas.microsoft.com/office/drawing/2014/main" id="{00000000-0008-0000-0200-0000B5020000}"/>
            </a:ext>
          </a:extLst>
        </xdr:cNvPr>
        <xdr:cNvSpPr/>
      </xdr:nvSpPr>
      <xdr:spPr>
        <a:xfrm>
          <a:off x="22110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47007</xdr:rowOff>
    </xdr:from>
    <xdr:ext cx="469744" cy="259045"/>
    <xdr:sp macro="" textlink="">
      <xdr:nvSpPr>
        <xdr:cNvPr id="694" name="【保健センター・保健所】&#10;一人当たり面積該当値テキスト">
          <a:extLst>
            <a:ext uri="{FF2B5EF4-FFF2-40B4-BE49-F238E27FC236}">
              <a16:creationId xmlns:a16="http://schemas.microsoft.com/office/drawing/2014/main" id="{00000000-0008-0000-0200-0000B6020000}"/>
            </a:ext>
          </a:extLst>
        </xdr:cNvPr>
        <xdr:cNvSpPr txBox="1"/>
      </xdr:nvSpPr>
      <xdr:spPr>
        <a:xfrm>
          <a:off x="22199600" y="1067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132080</xdr:rowOff>
    </xdr:from>
    <xdr:to>
      <xdr:col>112</xdr:col>
      <xdr:colOff>38100</xdr:colOff>
      <xdr:row>63</xdr:row>
      <xdr:rowOff>62230</xdr:rowOff>
    </xdr:to>
    <xdr:sp macro="" textlink="">
      <xdr:nvSpPr>
        <xdr:cNvPr id="695" name="楕円 694">
          <a:extLst>
            <a:ext uri="{FF2B5EF4-FFF2-40B4-BE49-F238E27FC236}">
              <a16:creationId xmlns:a16="http://schemas.microsoft.com/office/drawing/2014/main" id="{00000000-0008-0000-0200-0000B7020000}"/>
            </a:ext>
          </a:extLst>
        </xdr:cNvPr>
        <xdr:cNvSpPr/>
      </xdr:nvSpPr>
      <xdr:spPr>
        <a:xfrm>
          <a:off x="21272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11430</xdr:rowOff>
    </xdr:from>
    <xdr:to>
      <xdr:col>116</xdr:col>
      <xdr:colOff>63500</xdr:colOff>
      <xdr:row>63</xdr:row>
      <xdr:rowOff>11430</xdr:rowOff>
    </xdr:to>
    <xdr:cxnSp macro="">
      <xdr:nvCxnSpPr>
        <xdr:cNvPr id="696" name="直線コネクタ 695">
          <a:extLst>
            <a:ext uri="{FF2B5EF4-FFF2-40B4-BE49-F238E27FC236}">
              <a16:creationId xmlns:a16="http://schemas.microsoft.com/office/drawing/2014/main" id="{00000000-0008-0000-0200-0000B8020000}"/>
            </a:ext>
          </a:extLst>
        </xdr:cNvPr>
        <xdr:cNvCxnSpPr/>
      </xdr:nvCxnSpPr>
      <xdr:spPr>
        <a:xfrm>
          <a:off x="21323300" y="1081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136652</xdr:rowOff>
    </xdr:from>
    <xdr:to>
      <xdr:col>107</xdr:col>
      <xdr:colOff>101600</xdr:colOff>
      <xdr:row>63</xdr:row>
      <xdr:rowOff>66802</xdr:rowOff>
    </xdr:to>
    <xdr:sp macro="" textlink="">
      <xdr:nvSpPr>
        <xdr:cNvPr id="697" name="楕円 696">
          <a:extLst>
            <a:ext uri="{FF2B5EF4-FFF2-40B4-BE49-F238E27FC236}">
              <a16:creationId xmlns:a16="http://schemas.microsoft.com/office/drawing/2014/main" id="{00000000-0008-0000-0200-0000B9020000}"/>
            </a:ext>
          </a:extLst>
        </xdr:cNvPr>
        <xdr:cNvSpPr/>
      </xdr:nvSpPr>
      <xdr:spPr>
        <a:xfrm>
          <a:off x="20383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xdr:rowOff>
    </xdr:from>
    <xdr:to>
      <xdr:col>111</xdr:col>
      <xdr:colOff>177800</xdr:colOff>
      <xdr:row>63</xdr:row>
      <xdr:rowOff>16002</xdr:rowOff>
    </xdr:to>
    <xdr:cxnSp macro="">
      <xdr:nvCxnSpPr>
        <xdr:cNvPr id="698" name="直線コネクタ 697">
          <a:extLst>
            <a:ext uri="{FF2B5EF4-FFF2-40B4-BE49-F238E27FC236}">
              <a16:creationId xmlns:a16="http://schemas.microsoft.com/office/drawing/2014/main" id="{00000000-0008-0000-0200-0000BA020000}"/>
            </a:ext>
          </a:extLst>
        </xdr:cNvPr>
        <xdr:cNvCxnSpPr/>
      </xdr:nvCxnSpPr>
      <xdr:spPr>
        <a:xfrm flipV="1">
          <a:off x="20434300" y="10812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136652</xdr:rowOff>
    </xdr:from>
    <xdr:to>
      <xdr:col>102</xdr:col>
      <xdr:colOff>165100</xdr:colOff>
      <xdr:row>63</xdr:row>
      <xdr:rowOff>66802</xdr:rowOff>
    </xdr:to>
    <xdr:sp macro="" textlink="">
      <xdr:nvSpPr>
        <xdr:cNvPr id="699" name="楕円 698">
          <a:extLst>
            <a:ext uri="{FF2B5EF4-FFF2-40B4-BE49-F238E27FC236}">
              <a16:creationId xmlns:a16="http://schemas.microsoft.com/office/drawing/2014/main" id="{00000000-0008-0000-0200-0000BB020000}"/>
            </a:ext>
          </a:extLst>
        </xdr:cNvPr>
        <xdr:cNvSpPr/>
      </xdr:nvSpPr>
      <xdr:spPr>
        <a:xfrm>
          <a:off x="19494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16002</xdr:rowOff>
    </xdr:from>
    <xdr:to>
      <xdr:col>107</xdr:col>
      <xdr:colOff>50800</xdr:colOff>
      <xdr:row>63</xdr:row>
      <xdr:rowOff>16002</xdr:rowOff>
    </xdr:to>
    <xdr:cxnSp macro="">
      <xdr:nvCxnSpPr>
        <xdr:cNvPr id="700" name="直線コネクタ 699">
          <a:extLst>
            <a:ext uri="{FF2B5EF4-FFF2-40B4-BE49-F238E27FC236}">
              <a16:creationId xmlns:a16="http://schemas.microsoft.com/office/drawing/2014/main" id="{00000000-0008-0000-0200-0000BC020000}"/>
            </a:ext>
          </a:extLst>
        </xdr:cNvPr>
        <xdr:cNvCxnSpPr/>
      </xdr:nvCxnSpPr>
      <xdr:spPr>
        <a:xfrm>
          <a:off x="19545300" y="1081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136652</xdr:rowOff>
    </xdr:from>
    <xdr:to>
      <xdr:col>98</xdr:col>
      <xdr:colOff>38100</xdr:colOff>
      <xdr:row>63</xdr:row>
      <xdr:rowOff>66802</xdr:rowOff>
    </xdr:to>
    <xdr:sp macro="" textlink="">
      <xdr:nvSpPr>
        <xdr:cNvPr id="701" name="楕円 700">
          <a:extLst>
            <a:ext uri="{FF2B5EF4-FFF2-40B4-BE49-F238E27FC236}">
              <a16:creationId xmlns:a16="http://schemas.microsoft.com/office/drawing/2014/main" id="{00000000-0008-0000-0200-0000BD020000}"/>
            </a:ext>
          </a:extLst>
        </xdr:cNvPr>
        <xdr:cNvSpPr/>
      </xdr:nvSpPr>
      <xdr:spPr>
        <a:xfrm>
          <a:off x="18605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16002</xdr:rowOff>
    </xdr:from>
    <xdr:to>
      <xdr:col>102</xdr:col>
      <xdr:colOff>114300</xdr:colOff>
      <xdr:row>63</xdr:row>
      <xdr:rowOff>16002</xdr:rowOff>
    </xdr:to>
    <xdr:cxnSp macro="">
      <xdr:nvCxnSpPr>
        <xdr:cNvPr id="702" name="直線コネクタ 701">
          <a:extLst>
            <a:ext uri="{FF2B5EF4-FFF2-40B4-BE49-F238E27FC236}">
              <a16:creationId xmlns:a16="http://schemas.microsoft.com/office/drawing/2014/main" id="{00000000-0008-0000-0200-0000BE020000}"/>
            </a:ext>
          </a:extLst>
        </xdr:cNvPr>
        <xdr:cNvCxnSpPr/>
      </xdr:nvCxnSpPr>
      <xdr:spPr>
        <a:xfrm>
          <a:off x="18656300" y="1081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149623</xdr:rowOff>
    </xdr:from>
    <xdr:ext cx="469744" cy="259045"/>
    <xdr:sp macro="" textlink="">
      <xdr:nvSpPr>
        <xdr:cNvPr id="703" name="n_1aveValue【保健センター・保健所】&#10;一人当たり面積">
          <a:extLst>
            <a:ext uri="{FF2B5EF4-FFF2-40B4-BE49-F238E27FC236}">
              <a16:creationId xmlns:a16="http://schemas.microsoft.com/office/drawing/2014/main" id="{00000000-0008-0000-0200-0000BF020000}"/>
            </a:ext>
          </a:extLst>
        </xdr:cNvPr>
        <xdr:cNvSpPr txBox="1"/>
      </xdr:nvSpPr>
      <xdr:spPr>
        <a:xfrm>
          <a:off x="21075727" y="1043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154195</xdr:rowOff>
    </xdr:from>
    <xdr:ext cx="469744" cy="259045"/>
    <xdr:sp macro="" textlink="">
      <xdr:nvSpPr>
        <xdr:cNvPr id="704" name="n_2aveValue【保健センター・保健所】&#10;一人当たり面積">
          <a:extLst>
            <a:ext uri="{FF2B5EF4-FFF2-40B4-BE49-F238E27FC236}">
              <a16:creationId xmlns:a16="http://schemas.microsoft.com/office/drawing/2014/main" id="{00000000-0008-0000-0200-0000C0020000}"/>
            </a:ext>
          </a:extLst>
        </xdr:cNvPr>
        <xdr:cNvSpPr txBox="1"/>
      </xdr:nvSpPr>
      <xdr:spPr>
        <a:xfrm>
          <a:off x="201994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126763</xdr:rowOff>
    </xdr:from>
    <xdr:ext cx="469744" cy="259045"/>
    <xdr:sp macro="" textlink="">
      <xdr:nvSpPr>
        <xdr:cNvPr id="705" name="n_3aveValue【保健センター・保健所】&#10;一人当たり面積">
          <a:extLst>
            <a:ext uri="{FF2B5EF4-FFF2-40B4-BE49-F238E27FC236}">
              <a16:creationId xmlns:a16="http://schemas.microsoft.com/office/drawing/2014/main" id="{00000000-0008-0000-0200-0000C1020000}"/>
            </a:ext>
          </a:extLst>
        </xdr:cNvPr>
        <xdr:cNvSpPr txBox="1"/>
      </xdr:nvSpPr>
      <xdr:spPr>
        <a:xfrm>
          <a:off x="19310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76471</xdr:rowOff>
    </xdr:from>
    <xdr:ext cx="469744" cy="259045"/>
    <xdr:sp macro="" textlink="">
      <xdr:nvSpPr>
        <xdr:cNvPr id="706" name="n_4aveValue【保健センター・保健所】&#10;一人当たり面積">
          <a:extLst>
            <a:ext uri="{FF2B5EF4-FFF2-40B4-BE49-F238E27FC236}">
              <a16:creationId xmlns:a16="http://schemas.microsoft.com/office/drawing/2014/main" id="{00000000-0008-0000-0200-0000C2020000}"/>
            </a:ext>
          </a:extLst>
        </xdr:cNvPr>
        <xdr:cNvSpPr txBox="1"/>
      </xdr:nvSpPr>
      <xdr:spPr>
        <a:xfrm>
          <a:off x="18421427" y="103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53357</xdr:rowOff>
    </xdr:from>
    <xdr:ext cx="469744" cy="259045"/>
    <xdr:sp macro="" textlink="">
      <xdr:nvSpPr>
        <xdr:cNvPr id="707" name="n_1mainValue【保健センター・保健所】&#10;一人当たり面積">
          <a:extLst>
            <a:ext uri="{FF2B5EF4-FFF2-40B4-BE49-F238E27FC236}">
              <a16:creationId xmlns:a16="http://schemas.microsoft.com/office/drawing/2014/main" id="{00000000-0008-0000-0200-0000C3020000}"/>
            </a:ext>
          </a:extLst>
        </xdr:cNvPr>
        <xdr:cNvSpPr txBox="1"/>
      </xdr:nvSpPr>
      <xdr:spPr>
        <a:xfrm>
          <a:off x="21075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57929</xdr:rowOff>
    </xdr:from>
    <xdr:ext cx="469744" cy="259045"/>
    <xdr:sp macro="" textlink="">
      <xdr:nvSpPr>
        <xdr:cNvPr id="708" name="n_2mainValue【保健センター・保健所】&#10;一人当たり面積">
          <a:extLst>
            <a:ext uri="{FF2B5EF4-FFF2-40B4-BE49-F238E27FC236}">
              <a16:creationId xmlns:a16="http://schemas.microsoft.com/office/drawing/2014/main" id="{00000000-0008-0000-0200-0000C4020000}"/>
            </a:ext>
          </a:extLst>
        </xdr:cNvPr>
        <xdr:cNvSpPr txBox="1"/>
      </xdr:nvSpPr>
      <xdr:spPr>
        <a:xfrm>
          <a:off x="201994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57929</xdr:rowOff>
    </xdr:from>
    <xdr:ext cx="469744" cy="259045"/>
    <xdr:sp macro="" textlink="">
      <xdr:nvSpPr>
        <xdr:cNvPr id="709" name="n_3mainValue【保健センター・保健所】&#10;一人当たり面積">
          <a:extLst>
            <a:ext uri="{FF2B5EF4-FFF2-40B4-BE49-F238E27FC236}">
              <a16:creationId xmlns:a16="http://schemas.microsoft.com/office/drawing/2014/main" id="{00000000-0008-0000-0200-0000C5020000}"/>
            </a:ext>
          </a:extLst>
        </xdr:cNvPr>
        <xdr:cNvSpPr txBox="1"/>
      </xdr:nvSpPr>
      <xdr:spPr>
        <a:xfrm>
          <a:off x="193104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57929</xdr:rowOff>
    </xdr:from>
    <xdr:ext cx="469744" cy="259045"/>
    <xdr:sp macro="" textlink="">
      <xdr:nvSpPr>
        <xdr:cNvPr id="710" name="n_4mainValue【保健センター・保健所】&#10;一人当たり面積">
          <a:extLst>
            <a:ext uri="{FF2B5EF4-FFF2-40B4-BE49-F238E27FC236}">
              <a16:creationId xmlns:a16="http://schemas.microsoft.com/office/drawing/2014/main" id="{00000000-0008-0000-0200-0000C6020000}"/>
            </a:ext>
          </a:extLst>
        </xdr:cNvPr>
        <xdr:cNvSpPr txBox="1"/>
      </xdr:nvSpPr>
      <xdr:spPr>
        <a:xfrm>
          <a:off x="184214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1" name="正方形/長方形 710">
          <a:extLst>
            <a:ext uri="{FF2B5EF4-FFF2-40B4-BE49-F238E27FC236}">
              <a16:creationId xmlns:a16="http://schemas.microsoft.com/office/drawing/2014/main" id="{00000000-0008-0000-0200-0000C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2" name="正方形/長方形 711">
          <a:extLst>
            <a:ext uri="{FF2B5EF4-FFF2-40B4-BE49-F238E27FC236}">
              <a16:creationId xmlns:a16="http://schemas.microsoft.com/office/drawing/2014/main" id="{00000000-0008-0000-0200-0000C8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3" name="正方形/長方形 712">
          <a:extLst>
            <a:ext uri="{FF2B5EF4-FFF2-40B4-BE49-F238E27FC236}">
              <a16:creationId xmlns:a16="http://schemas.microsoft.com/office/drawing/2014/main" id="{00000000-0008-0000-0200-0000C9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4" name="正方形/長方形 713">
          <a:extLst>
            <a:ext uri="{FF2B5EF4-FFF2-40B4-BE49-F238E27FC236}">
              <a16:creationId xmlns:a16="http://schemas.microsoft.com/office/drawing/2014/main" id="{00000000-0008-0000-0200-0000CA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5" name="正方形/長方形 714">
          <a:extLst>
            <a:ext uri="{FF2B5EF4-FFF2-40B4-BE49-F238E27FC236}">
              <a16:creationId xmlns:a16="http://schemas.microsoft.com/office/drawing/2014/main" id="{00000000-0008-0000-0200-0000CB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6" name="正方形/長方形 715">
          <a:extLst>
            <a:ext uri="{FF2B5EF4-FFF2-40B4-BE49-F238E27FC236}">
              <a16:creationId xmlns:a16="http://schemas.microsoft.com/office/drawing/2014/main" id="{00000000-0008-0000-0200-0000CC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7" name="正方形/長方形 716">
          <a:extLst>
            <a:ext uri="{FF2B5EF4-FFF2-40B4-BE49-F238E27FC236}">
              <a16:creationId xmlns:a16="http://schemas.microsoft.com/office/drawing/2014/main" id="{00000000-0008-0000-0200-0000CD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8" name="正方形/長方形 717">
          <a:extLst>
            <a:ext uri="{FF2B5EF4-FFF2-40B4-BE49-F238E27FC236}">
              <a16:creationId xmlns:a16="http://schemas.microsoft.com/office/drawing/2014/main" id="{00000000-0008-0000-0200-0000CE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9" name="テキスト ボックス 718">
          <a:extLst>
            <a:ext uri="{FF2B5EF4-FFF2-40B4-BE49-F238E27FC236}">
              <a16:creationId xmlns:a16="http://schemas.microsoft.com/office/drawing/2014/main" id="{00000000-0008-0000-0200-0000CF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0" name="直線コネクタ 719">
          <a:extLst>
            <a:ext uri="{FF2B5EF4-FFF2-40B4-BE49-F238E27FC236}">
              <a16:creationId xmlns:a16="http://schemas.microsoft.com/office/drawing/2014/main" id="{00000000-0008-0000-0200-0000D0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1" name="テキスト ボックス 720">
          <a:extLst>
            <a:ext uri="{FF2B5EF4-FFF2-40B4-BE49-F238E27FC236}">
              <a16:creationId xmlns:a16="http://schemas.microsoft.com/office/drawing/2014/main" id="{00000000-0008-0000-0200-0000D1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2" name="直線コネクタ 721">
          <a:extLst>
            <a:ext uri="{FF2B5EF4-FFF2-40B4-BE49-F238E27FC236}">
              <a16:creationId xmlns:a16="http://schemas.microsoft.com/office/drawing/2014/main" id="{00000000-0008-0000-0200-0000D2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3" name="テキスト ボックス 722">
          <a:extLst>
            <a:ext uri="{FF2B5EF4-FFF2-40B4-BE49-F238E27FC236}">
              <a16:creationId xmlns:a16="http://schemas.microsoft.com/office/drawing/2014/main" id="{00000000-0008-0000-0200-0000D3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4" name="直線コネクタ 723">
          <a:extLst>
            <a:ext uri="{FF2B5EF4-FFF2-40B4-BE49-F238E27FC236}">
              <a16:creationId xmlns:a16="http://schemas.microsoft.com/office/drawing/2014/main" id="{00000000-0008-0000-0200-0000D4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5" name="テキスト ボックス 724">
          <a:extLst>
            <a:ext uri="{FF2B5EF4-FFF2-40B4-BE49-F238E27FC236}">
              <a16:creationId xmlns:a16="http://schemas.microsoft.com/office/drawing/2014/main" id="{00000000-0008-0000-0200-0000D5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6" name="直線コネクタ 725">
          <a:extLst>
            <a:ext uri="{FF2B5EF4-FFF2-40B4-BE49-F238E27FC236}">
              <a16:creationId xmlns:a16="http://schemas.microsoft.com/office/drawing/2014/main" id="{00000000-0008-0000-0200-0000D6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7" name="テキスト ボックス 726">
          <a:extLst>
            <a:ext uri="{FF2B5EF4-FFF2-40B4-BE49-F238E27FC236}">
              <a16:creationId xmlns:a16="http://schemas.microsoft.com/office/drawing/2014/main" id="{00000000-0008-0000-0200-0000D7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8" name="直線コネクタ 727">
          <a:extLst>
            <a:ext uri="{FF2B5EF4-FFF2-40B4-BE49-F238E27FC236}">
              <a16:creationId xmlns:a16="http://schemas.microsoft.com/office/drawing/2014/main" id="{00000000-0008-0000-0200-0000D8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29" name="テキスト ボックス 728">
          <a:extLst>
            <a:ext uri="{FF2B5EF4-FFF2-40B4-BE49-F238E27FC236}">
              <a16:creationId xmlns:a16="http://schemas.microsoft.com/office/drawing/2014/main" id="{00000000-0008-0000-0200-0000D9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0" name="直線コネクタ 729">
          <a:extLst>
            <a:ext uri="{FF2B5EF4-FFF2-40B4-BE49-F238E27FC236}">
              <a16:creationId xmlns:a16="http://schemas.microsoft.com/office/drawing/2014/main" id="{00000000-0008-0000-0200-0000DA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1" name="テキスト ボックス 730">
          <a:extLst>
            <a:ext uri="{FF2B5EF4-FFF2-40B4-BE49-F238E27FC236}">
              <a16:creationId xmlns:a16="http://schemas.microsoft.com/office/drawing/2014/main" id="{00000000-0008-0000-0200-0000DB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2" name="直線コネクタ 731">
          <a:extLst>
            <a:ext uri="{FF2B5EF4-FFF2-40B4-BE49-F238E27FC236}">
              <a16:creationId xmlns:a16="http://schemas.microsoft.com/office/drawing/2014/main" id="{00000000-0008-0000-0200-0000DC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3" name="テキスト ボックス 732">
          <a:extLst>
            <a:ext uri="{FF2B5EF4-FFF2-40B4-BE49-F238E27FC236}">
              <a16:creationId xmlns:a16="http://schemas.microsoft.com/office/drawing/2014/main" id="{00000000-0008-0000-0200-0000DD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4" name="【消防施設】&#10;有形固定資産減価償却率グラフ枠">
          <a:extLst>
            <a:ext uri="{FF2B5EF4-FFF2-40B4-BE49-F238E27FC236}">
              <a16:creationId xmlns:a16="http://schemas.microsoft.com/office/drawing/2014/main" id="{00000000-0008-0000-0200-0000DE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47625</xdr:rowOff>
    </xdr:to>
    <xdr:cxnSp macro="">
      <xdr:nvCxnSpPr>
        <xdr:cNvPr id="735" name="直線コネクタ 734">
          <a:extLst>
            <a:ext uri="{FF2B5EF4-FFF2-40B4-BE49-F238E27FC236}">
              <a16:creationId xmlns:a16="http://schemas.microsoft.com/office/drawing/2014/main" id="{00000000-0008-0000-0200-0000DF020000}"/>
            </a:ext>
          </a:extLst>
        </xdr:cNvPr>
        <xdr:cNvCxnSpPr/>
      </xdr:nvCxnSpPr>
      <xdr:spPr>
        <a:xfrm flipV="1">
          <a:off x="16318864" y="1350645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51452</xdr:rowOff>
    </xdr:from>
    <xdr:ext cx="405111" cy="259045"/>
    <xdr:sp macro="" textlink="">
      <xdr:nvSpPr>
        <xdr:cNvPr id="736" name="【消防施設】&#10;有形固定資産減価償却率最小値テキスト">
          <a:extLst>
            <a:ext uri="{FF2B5EF4-FFF2-40B4-BE49-F238E27FC236}">
              <a16:creationId xmlns:a16="http://schemas.microsoft.com/office/drawing/2014/main" id="{00000000-0008-0000-0200-0000E0020000}"/>
            </a:ext>
          </a:extLst>
        </xdr:cNvPr>
        <xdr:cNvSpPr txBox="1"/>
      </xdr:nvSpPr>
      <xdr:spPr>
        <a:xfrm>
          <a:off x="16357600" y="1479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47625</xdr:rowOff>
    </xdr:from>
    <xdr:to>
      <xdr:col>86</xdr:col>
      <xdr:colOff>25400</xdr:colOff>
      <xdr:row>86</xdr:row>
      <xdr:rowOff>47625</xdr:rowOff>
    </xdr:to>
    <xdr:cxnSp macro="">
      <xdr:nvCxnSpPr>
        <xdr:cNvPr id="737" name="直線コネクタ 736">
          <a:extLst>
            <a:ext uri="{FF2B5EF4-FFF2-40B4-BE49-F238E27FC236}">
              <a16:creationId xmlns:a16="http://schemas.microsoft.com/office/drawing/2014/main" id="{00000000-0008-0000-0200-0000E1020000}"/>
            </a:ext>
          </a:extLst>
        </xdr:cNvPr>
        <xdr:cNvCxnSpPr/>
      </xdr:nvCxnSpPr>
      <xdr:spPr>
        <a:xfrm>
          <a:off x="16230600" y="1479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738" name="【消防施設】&#10;有形固定資産減価償却率最大値テキスト">
          <a:extLst>
            <a:ext uri="{FF2B5EF4-FFF2-40B4-BE49-F238E27FC236}">
              <a16:creationId xmlns:a16="http://schemas.microsoft.com/office/drawing/2014/main" id="{00000000-0008-0000-0200-0000E2020000}"/>
            </a:ext>
          </a:extLst>
        </xdr:cNvPr>
        <xdr:cNvSpPr txBox="1"/>
      </xdr:nvSpPr>
      <xdr:spPr>
        <a:xfrm>
          <a:off x="16357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739" name="直線コネクタ 738">
          <a:extLst>
            <a:ext uri="{FF2B5EF4-FFF2-40B4-BE49-F238E27FC236}">
              <a16:creationId xmlns:a16="http://schemas.microsoft.com/office/drawing/2014/main" id="{00000000-0008-0000-0200-0000E3020000}"/>
            </a:ext>
          </a:extLst>
        </xdr:cNvPr>
        <xdr:cNvCxnSpPr/>
      </xdr:nvCxnSpPr>
      <xdr:spPr>
        <a:xfrm>
          <a:off x="16230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105427</xdr:rowOff>
    </xdr:from>
    <xdr:ext cx="405111" cy="259045"/>
    <xdr:sp macro="" textlink="">
      <xdr:nvSpPr>
        <xdr:cNvPr id="740" name="【消防施設】&#10;有形固定資産減価償却率平均値テキスト">
          <a:extLst>
            <a:ext uri="{FF2B5EF4-FFF2-40B4-BE49-F238E27FC236}">
              <a16:creationId xmlns:a16="http://schemas.microsoft.com/office/drawing/2014/main" id="{00000000-0008-0000-0200-0000E4020000}"/>
            </a:ext>
          </a:extLst>
        </xdr:cNvPr>
        <xdr:cNvSpPr txBox="1"/>
      </xdr:nvSpPr>
      <xdr:spPr>
        <a:xfrm>
          <a:off x="16357600" y="13821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82550</xdr:rowOff>
    </xdr:from>
    <xdr:to>
      <xdr:col>85</xdr:col>
      <xdr:colOff>177800</xdr:colOff>
      <xdr:row>82</xdr:row>
      <xdr:rowOff>12700</xdr:rowOff>
    </xdr:to>
    <xdr:sp macro="" textlink="">
      <xdr:nvSpPr>
        <xdr:cNvPr id="741" name="フローチャート: 判断 740">
          <a:extLst>
            <a:ext uri="{FF2B5EF4-FFF2-40B4-BE49-F238E27FC236}">
              <a16:creationId xmlns:a16="http://schemas.microsoft.com/office/drawing/2014/main" id="{00000000-0008-0000-0200-0000E5020000}"/>
            </a:ext>
          </a:extLst>
        </xdr:cNvPr>
        <xdr:cNvSpPr/>
      </xdr:nvSpPr>
      <xdr:spPr>
        <a:xfrm>
          <a:off x="162687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742" name="フローチャート: 判断 741">
          <a:extLst>
            <a:ext uri="{FF2B5EF4-FFF2-40B4-BE49-F238E27FC236}">
              <a16:creationId xmlns:a16="http://schemas.microsoft.com/office/drawing/2014/main" id="{00000000-0008-0000-0200-0000E6020000}"/>
            </a:ext>
          </a:extLst>
        </xdr:cNvPr>
        <xdr:cNvSpPr/>
      </xdr:nvSpPr>
      <xdr:spPr>
        <a:xfrm>
          <a:off x="15430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743" name="フローチャート: 判断 742">
          <a:extLst>
            <a:ext uri="{FF2B5EF4-FFF2-40B4-BE49-F238E27FC236}">
              <a16:creationId xmlns:a16="http://schemas.microsoft.com/office/drawing/2014/main" id="{00000000-0008-0000-0200-0000E7020000}"/>
            </a:ext>
          </a:extLst>
        </xdr:cNvPr>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19686</xdr:rowOff>
    </xdr:from>
    <xdr:to>
      <xdr:col>72</xdr:col>
      <xdr:colOff>38100</xdr:colOff>
      <xdr:row>81</xdr:row>
      <xdr:rowOff>121286</xdr:rowOff>
    </xdr:to>
    <xdr:sp macro="" textlink="">
      <xdr:nvSpPr>
        <xdr:cNvPr id="744" name="フローチャート: 判断 743">
          <a:extLst>
            <a:ext uri="{FF2B5EF4-FFF2-40B4-BE49-F238E27FC236}">
              <a16:creationId xmlns:a16="http://schemas.microsoft.com/office/drawing/2014/main" id="{00000000-0008-0000-0200-0000E8020000}"/>
            </a:ext>
          </a:extLst>
        </xdr:cNvPr>
        <xdr:cNvSpPr/>
      </xdr:nvSpPr>
      <xdr:spPr>
        <a:xfrm>
          <a:off x="13652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151130</xdr:rowOff>
    </xdr:from>
    <xdr:to>
      <xdr:col>67</xdr:col>
      <xdr:colOff>101600</xdr:colOff>
      <xdr:row>81</xdr:row>
      <xdr:rowOff>81280</xdr:rowOff>
    </xdr:to>
    <xdr:sp macro="" textlink="">
      <xdr:nvSpPr>
        <xdr:cNvPr id="745" name="フローチャート: 判断 744">
          <a:extLst>
            <a:ext uri="{FF2B5EF4-FFF2-40B4-BE49-F238E27FC236}">
              <a16:creationId xmlns:a16="http://schemas.microsoft.com/office/drawing/2014/main" id="{00000000-0008-0000-0200-0000E9020000}"/>
            </a:ext>
          </a:extLst>
        </xdr:cNvPr>
        <xdr:cNvSpPr/>
      </xdr:nvSpPr>
      <xdr:spPr>
        <a:xfrm>
          <a:off x="12763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00000000-0008-0000-0200-0000EA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00000000-0008-0000-0200-0000EB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00000000-0008-0000-0200-0000EC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0000000-0008-0000-0200-0000ED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000000-0008-0000-0200-0000EE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126364</xdr:rowOff>
    </xdr:from>
    <xdr:to>
      <xdr:col>85</xdr:col>
      <xdr:colOff>177800</xdr:colOff>
      <xdr:row>84</xdr:row>
      <xdr:rowOff>56514</xdr:rowOff>
    </xdr:to>
    <xdr:sp macro="" textlink="">
      <xdr:nvSpPr>
        <xdr:cNvPr id="751" name="楕円 750">
          <a:extLst>
            <a:ext uri="{FF2B5EF4-FFF2-40B4-BE49-F238E27FC236}">
              <a16:creationId xmlns:a16="http://schemas.microsoft.com/office/drawing/2014/main" id="{00000000-0008-0000-0200-0000EF020000}"/>
            </a:ext>
          </a:extLst>
        </xdr:cNvPr>
        <xdr:cNvSpPr/>
      </xdr:nvSpPr>
      <xdr:spPr>
        <a:xfrm>
          <a:off x="162687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104791</xdr:rowOff>
    </xdr:from>
    <xdr:ext cx="405111" cy="259045"/>
    <xdr:sp macro="" textlink="">
      <xdr:nvSpPr>
        <xdr:cNvPr id="752" name="【消防施設】&#10;有形固定資産減価償却率該当値テキスト">
          <a:extLst>
            <a:ext uri="{FF2B5EF4-FFF2-40B4-BE49-F238E27FC236}">
              <a16:creationId xmlns:a16="http://schemas.microsoft.com/office/drawing/2014/main" id="{00000000-0008-0000-0200-0000F0020000}"/>
            </a:ext>
          </a:extLst>
        </xdr:cNvPr>
        <xdr:cNvSpPr txBox="1"/>
      </xdr:nvSpPr>
      <xdr:spPr>
        <a:xfrm>
          <a:off x="16357600"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99695</xdr:rowOff>
    </xdr:from>
    <xdr:to>
      <xdr:col>81</xdr:col>
      <xdr:colOff>101600</xdr:colOff>
      <xdr:row>84</xdr:row>
      <xdr:rowOff>29845</xdr:rowOff>
    </xdr:to>
    <xdr:sp macro="" textlink="">
      <xdr:nvSpPr>
        <xdr:cNvPr id="753" name="楕円 752">
          <a:extLst>
            <a:ext uri="{FF2B5EF4-FFF2-40B4-BE49-F238E27FC236}">
              <a16:creationId xmlns:a16="http://schemas.microsoft.com/office/drawing/2014/main" id="{00000000-0008-0000-0200-0000F1020000}"/>
            </a:ext>
          </a:extLst>
        </xdr:cNvPr>
        <xdr:cNvSpPr/>
      </xdr:nvSpPr>
      <xdr:spPr>
        <a:xfrm>
          <a:off x="15430500" y="14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150495</xdr:rowOff>
    </xdr:from>
    <xdr:to>
      <xdr:col>85</xdr:col>
      <xdr:colOff>127000</xdr:colOff>
      <xdr:row>84</xdr:row>
      <xdr:rowOff>5714</xdr:rowOff>
    </xdr:to>
    <xdr:cxnSp macro="">
      <xdr:nvCxnSpPr>
        <xdr:cNvPr id="754" name="直線コネクタ 753">
          <a:extLst>
            <a:ext uri="{FF2B5EF4-FFF2-40B4-BE49-F238E27FC236}">
              <a16:creationId xmlns:a16="http://schemas.microsoft.com/office/drawing/2014/main" id="{00000000-0008-0000-0200-0000F2020000}"/>
            </a:ext>
          </a:extLst>
        </xdr:cNvPr>
        <xdr:cNvCxnSpPr/>
      </xdr:nvCxnSpPr>
      <xdr:spPr>
        <a:xfrm>
          <a:off x="15481300" y="14380845"/>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67311</xdr:rowOff>
    </xdr:from>
    <xdr:to>
      <xdr:col>76</xdr:col>
      <xdr:colOff>165100</xdr:colOff>
      <xdr:row>83</xdr:row>
      <xdr:rowOff>168911</xdr:rowOff>
    </xdr:to>
    <xdr:sp macro="" textlink="">
      <xdr:nvSpPr>
        <xdr:cNvPr id="755" name="楕円 754">
          <a:extLst>
            <a:ext uri="{FF2B5EF4-FFF2-40B4-BE49-F238E27FC236}">
              <a16:creationId xmlns:a16="http://schemas.microsoft.com/office/drawing/2014/main" id="{00000000-0008-0000-0200-0000F3020000}"/>
            </a:ext>
          </a:extLst>
        </xdr:cNvPr>
        <xdr:cNvSpPr/>
      </xdr:nvSpPr>
      <xdr:spPr>
        <a:xfrm>
          <a:off x="14541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118111</xdr:rowOff>
    </xdr:from>
    <xdr:to>
      <xdr:col>81</xdr:col>
      <xdr:colOff>50800</xdr:colOff>
      <xdr:row>83</xdr:row>
      <xdr:rowOff>150495</xdr:rowOff>
    </xdr:to>
    <xdr:cxnSp macro="">
      <xdr:nvCxnSpPr>
        <xdr:cNvPr id="756" name="直線コネクタ 755">
          <a:extLst>
            <a:ext uri="{FF2B5EF4-FFF2-40B4-BE49-F238E27FC236}">
              <a16:creationId xmlns:a16="http://schemas.microsoft.com/office/drawing/2014/main" id="{00000000-0008-0000-0200-0000F4020000}"/>
            </a:ext>
          </a:extLst>
        </xdr:cNvPr>
        <xdr:cNvCxnSpPr/>
      </xdr:nvCxnSpPr>
      <xdr:spPr>
        <a:xfrm>
          <a:off x="14592300" y="14348461"/>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34925</xdr:rowOff>
    </xdr:from>
    <xdr:to>
      <xdr:col>72</xdr:col>
      <xdr:colOff>38100</xdr:colOff>
      <xdr:row>83</xdr:row>
      <xdr:rowOff>136525</xdr:rowOff>
    </xdr:to>
    <xdr:sp macro="" textlink="">
      <xdr:nvSpPr>
        <xdr:cNvPr id="757" name="楕円 756">
          <a:extLst>
            <a:ext uri="{FF2B5EF4-FFF2-40B4-BE49-F238E27FC236}">
              <a16:creationId xmlns:a16="http://schemas.microsoft.com/office/drawing/2014/main" id="{00000000-0008-0000-0200-0000F5020000}"/>
            </a:ext>
          </a:extLst>
        </xdr:cNvPr>
        <xdr:cNvSpPr/>
      </xdr:nvSpPr>
      <xdr:spPr>
        <a:xfrm>
          <a:off x="13652500" y="142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85725</xdr:rowOff>
    </xdr:from>
    <xdr:to>
      <xdr:col>76</xdr:col>
      <xdr:colOff>114300</xdr:colOff>
      <xdr:row>83</xdr:row>
      <xdr:rowOff>118111</xdr:rowOff>
    </xdr:to>
    <xdr:cxnSp macro="">
      <xdr:nvCxnSpPr>
        <xdr:cNvPr id="758" name="直線コネクタ 757">
          <a:extLst>
            <a:ext uri="{FF2B5EF4-FFF2-40B4-BE49-F238E27FC236}">
              <a16:creationId xmlns:a16="http://schemas.microsoft.com/office/drawing/2014/main" id="{00000000-0008-0000-0200-0000F6020000}"/>
            </a:ext>
          </a:extLst>
        </xdr:cNvPr>
        <xdr:cNvCxnSpPr/>
      </xdr:nvCxnSpPr>
      <xdr:spPr>
        <a:xfrm>
          <a:off x="13703300" y="1431607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636</xdr:rowOff>
    </xdr:from>
    <xdr:to>
      <xdr:col>67</xdr:col>
      <xdr:colOff>101600</xdr:colOff>
      <xdr:row>83</xdr:row>
      <xdr:rowOff>102236</xdr:rowOff>
    </xdr:to>
    <xdr:sp macro="" textlink="">
      <xdr:nvSpPr>
        <xdr:cNvPr id="759" name="楕円 758">
          <a:extLst>
            <a:ext uri="{FF2B5EF4-FFF2-40B4-BE49-F238E27FC236}">
              <a16:creationId xmlns:a16="http://schemas.microsoft.com/office/drawing/2014/main" id="{00000000-0008-0000-0200-0000F7020000}"/>
            </a:ext>
          </a:extLst>
        </xdr:cNvPr>
        <xdr:cNvSpPr/>
      </xdr:nvSpPr>
      <xdr:spPr>
        <a:xfrm>
          <a:off x="12763500" y="142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51436</xdr:rowOff>
    </xdr:from>
    <xdr:to>
      <xdr:col>71</xdr:col>
      <xdr:colOff>177800</xdr:colOff>
      <xdr:row>83</xdr:row>
      <xdr:rowOff>85725</xdr:rowOff>
    </xdr:to>
    <xdr:cxnSp macro="">
      <xdr:nvCxnSpPr>
        <xdr:cNvPr id="760" name="直線コネクタ 759">
          <a:extLst>
            <a:ext uri="{FF2B5EF4-FFF2-40B4-BE49-F238E27FC236}">
              <a16:creationId xmlns:a16="http://schemas.microsoft.com/office/drawing/2014/main" id="{00000000-0008-0000-0200-0000F8020000}"/>
            </a:ext>
          </a:extLst>
        </xdr:cNvPr>
        <xdr:cNvCxnSpPr/>
      </xdr:nvCxnSpPr>
      <xdr:spPr>
        <a:xfrm>
          <a:off x="12814300" y="142817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170197</xdr:rowOff>
    </xdr:from>
    <xdr:ext cx="405111" cy="259045"/>
    <xdr:sp macro="" textlink="">
      <xdr:nvSpPr>
        <xdr:cNvPr id="761" name="n_1aveValue【消防施設】&#10;有形固定資産減価償却率">
          <a:extLst>
            <a:ext uri="{FF2B5EF4-FFF2-40B4-BE49-F238E27FC236}">
              <a16:creationId xmlns:a16="http://schemas.microsoft.com/office/drawing/2014/main" id="{00000000-0008-0000-0200-0000F9020000}"/>
            </a:ext>
          </a:extLst>
        </xdr:cNvPr>
        <xdr:cNvSpPr txBox="1"/>
      </xdr:nvSpPr>
      <xdr:spPr>
        <a:xfrm>
          <a:off x="152660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128288</xdr:rowOff>
    </xdr:from>
    <xdr:ext cx="405111" cy="259045"/>
    <xdr:sp macro="" textlink="">
      <xdr:nvSpPr>
        <xdr:cNvPr id="762" name="n_2aveValue【消防施設】&#10;有形固定資産減価償却率">
          <a:extLst>
            <a:ext uri="{FF2B5EF4-FFF2-40B4-BE49-F238E27FC236}">
              <a16:creationId xmlns:a16="http://schemas.microsoft.com/office/drawing/2014/main" id="{00000000-0008-0000-0200-0000FA020000}"/>
            </a:ext>
          </a:extLst>
        </xdr:cNvPr>
        <xdr:cNvSpPr txBox="1"/>
      </xdr:nvSpPr>
      <xdr:spPr>
        <a:xfrm>
          <a:off x="14389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137813</xdr:rowOff>
    </xdr:from>
    <xdr:ext cx="405111" cy="259045"/>
    <xdr:sp macro="" textlink="">
      <xdr:nvSpPr>
        <xdr:cNvPr id="763" name="n_3aveValue【消防施設】&#10;有形固定資産減価償却率">
          <a:extLst>
            <a:ext uri="{FF2B5EF4-FFF2-40B4-BE49-F238E27FC236}">
              <a16:creationId xmlns:a16="http://schemas.microsoft.com/office/drawing/2014/main" id="{00000000-0008-0000-0200-0000FB020000}"/>
            </a:ext>
          </a:extLst>
        </xdr:cNvPr>
        <xdr:cNvSpPr txBox="1"/>
      </xdr:nvSpPr>
      <xdr:spPr>
        <a:xfrm>
          <a:off x="13500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97807</xdr:rowOff>
    </xdr:from>
    <xdr:ext cx="405111" cy="259045"/>
    <xdr:sp macro="" textlink="">
      <xdr:nvSpPr>
        <xdr:cNvPr id="764" name="n_4aveValue【消防施設】&#10;有形固定資産減価償却率">
          <a:extLst>
            <a:ext uri="{FF2B5EF4-FFF2-40B4-BE49-F238E27FC236}">
              <a16:creationId xmlns:a16="http://schemas.microsoft.com/office/drawing/2014/main" id="{00000000-0008-0000-0200-0000FC020000}"/>
            </a:ext>
          </a:extLst>
        </xdr:cNvPr>
        <xdr:cNvSpPr txBox="1"/>
      </xdr:nvSpPr>
      <xdr:spPr>
        <a:xfrm>
          <a:off x="12611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20972</xdr:rowOff>
    </xdr:from>
    <xdr:ext cx="405111" cy="259045"/>
    <xdr:sp macro="" textlink="">
      <xdr:nvSpPr>
        <xdr:cNvPr id="765" name="n_1mainValue【消防施設】&#10;有形固定資産減価償却率">
          <a:extLst>
            <a:ext uri="{FF2B5EF4-FFF2-40B4-BE49-F238E27FC236}">
              <a16:creationId xmlns:a16="http://schemas.microsoft.com/office/drawing/2014/main" id="{00000000-0008-0000-0200-0000FD020000}"/>
            </a:ext>
          </a:extLst>
        </xdr:cNvPr>
        <xdr:cNvSpPr txBox="1"/>
      </xdr:nvSpPr>
      <xdr:spPr>
        <a:xfrm>
          <a:off x="15266044" y="1442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160038</xdr:rowOff>
    </xdr:from>
    <xdr:ext cx="405111" cy="259045"/>
    <xdr:sp macro="" textlink="">
      <xdr:nvSpPr>
        <xdr:cNvPr id="766" name="n_2mainValue【消防施設】&#10;有形固定資産減価償却率">
          <a:extLst>
            <a:ext uri="{FF2B5EF4-FFF2-40B4-BE49-F238E27FC236}">
              <a16:creationId xmlns:a16="http://schemas.microsoft.com/office/drawing/2014/main" id="{00000000-0008-0000-0200-0000FE020000}"/>
            </a:ext>
          </a:extLst>
        </xdr:cNvPr>
        <xdr:cNvSpPr txBox="1"/>
      </xdr:nvSpPr>
      <xdr:spPr>
        <a:xfrm>
          <a:off x="14389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127652</xdr:rowOff>
    </xdr:from>
    <xdr:ext cx="405111" cy="259045"/>
    <xdr:sp macro="" textlink="">
      <xdr:nvSpPr>
        <xdr:cNvPr id="767" name="n_3mainValue【消防施設】&#10;有形固定資産減価償却率">
          <a:extLst>
            <a:ext uri="{FF2B5EF4-FFF2-40B4-BE49-F238E27FC236}">
              <a16:creationId xmlns:a16="http://schemas.microsoft.com/office/drawing/2014/main" id="{00000000-0008-0000-0200-0000FF020000}"/>
            </a:ext>
          </a:extLst>
        </xdr:cNvPr>
        <xdr:cNvSpPr txBox="1"/>
      </xdr:nvSpPr>
      <xdr:spPr>
        <a:xfrm>
          <a:off x="13500744" y="1435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93363</xdr:rowOff>
    </xdr:from>
    <xdr:ext cx="405111" cy="259045"/>
    <xdr:sp macro="" textlink="">
      <xdr:nvSpPr>
        <xdr:cNvPr id="768" name="n_4mainValue【消防施設】&#10;有形固定資産減価償却率">
          <a:extLst>
            <a:ext uri="{FF2B5EF4-FFF2-40B4-BE49-F238E27FC236}">
              <a16:creationId xmlns:a16="http://schemas.microsoft.com/office/drawing/2014/main" id="{00000000-0008-0000-0200-000000030000}"/>
            </a:ext>
          </a:extLst>
        </xdr:cNvPr>
        <xdr:cNvSpPr txBox="1"/>
      </xdr:nvSpPr>
      <xdr:spPr>
        <a:xfrm>
          <a:off x="12611744" y="1432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9" name="正方形/長方形 768">
          <a:extLst>
            <a:ext uri="{FF2B5EF4-FFF2-40B4-BE49-F238E27FC236}">
              <a16:creationId xmlns:a16="http://schemas.microsoft.com/office/drawing/2014/main" id="{00000000-0008-0000-0200-000001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0" name="正方形/長方形 769">
          <a:extLst>
            <a:ext uri="{FF2B5EF4-FFF2-40B4-BE49-F238E27FC236}">
              <a16:creationId xmlns:a16="http://schemas.microsoft.com/office/drawing/2014/main" id="{00000000-0008-0000-0200-000002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1" name="正方形/長方形 770">
          <a:extLst>
            <a:ext uri="{FF2B5EF4-FFF2-40B4-BE49-F238E27FC236}">
              <a16:creationId xmlns:a16="http://schemas.microsoft.com/office/drawing/2014/main" id="{00000000-0008-0000-0200-000003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2" name="正方形/長方形 771">
          <a:extLst>
            <a:ext uri="{FF2B5EF4-FFF2-40B4-BE49-F238E27FC236}">
              <a16:creationId xmlns:a16="http://schemas.microsoft.com/office/drawing/2014/main" id="{00000000-0008-0000-0200-000004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3" name="正方形/長方形 772">
          <a:extLst>
            <a:ext uri="{FF2B5EF4-FFF2-40B4-BE49-F238E27FC236}">
              <a16:creationId xmlns:a16="http://schemas.microsoft.com/office/drawing/2014/main" id="{00000000-0008-0000-0200-000005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4" name="正方形/長方形 773">
          <a:extLst>
            <a:ext uri="{FF2B5EF4-FFF2-40B4-BE49-F238E27FC236}">
              <a16:creationId xmlns:a16="http://schemas.microsoft.com/office/drawing/2014/main" id="{00000000-0008-0000-0200-000006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5" name="正方形/長方形 774">
          <a:extLst>
            <a:ext uri="{FF2B5EF4-FFF2-40B4-BE49-F238E27FC236}">
              <a16:creationId xmlns:a16="http://schemas.microsoft.com/office/drawing/2014/main" id="{00000000-0008-0000-0200-000007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6" name="正方形/長方形 775">
          <a:extLst>
            <a:ext uri="{FF2B5EF4-FFF2-40B4-BE49-F238E27FC236}">
              <a16:creationId xmlns:a16="http://schemas.microsoft.com/office/drawing/2014/main" id="{00000000-0008-0000-0200-000008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7" name="テキスト ボックス 776">
          <a:extLst>
            <a:ext uri="{FF2B5EF4-FFF2-40B4-BE49-F238E27FC236}">
              <a16:creationId xmlns:a16="http://schemas.microsoft.com/office/drawing/2014/main" id="{00000000-0008-0000-0200-000009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8" name="直線コネクタ 777">
          <a:extLst>
            <a:ext uri="{FF2B5EF4-FFF2-40B4-BE49-F238E27FC236}">
              <a16:creationId xmlns:a16="http://schemas.microsoft.com/office/drawing/2014/main" id="{00000000-0008-0000-0200-00000A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79" name="直線コネクタ 778">
          <a:extLst>
            <a:ext uri="{FF2B5EF4-FFF2-40B4-BE49-F238E27FC236}">
              <a16:creationId xmlns:a16="http://schemas.microsoft.com/office/drawing/2014/main" id="{00000000-0008-0000-0200-00000B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0" name="テキスト ボックス 779">
          <a:extLst>
            <a:ext uri="{FF2B5EF4-FFF2-40B4-BE49-F238E27FC236}">
              <a16:creationId xmlns:a16="http://schemas.microsoft.com/office/drawing/2014/main" id="{00000000-0008-0000-0200-00000C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1" name="直線コネクタ 780">
          <a:extLst>
            <a:ext uri="{FF2B5EF4-FFF2-40B4-BE49-F238E27FC236}">
              <a16:creationId xmlns:a16="http://schemas.microsoft.com/office/drawing/2014/main" id="{00000000-0008-0000-0200-00000D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2" name="テキスト ボックス 781">
          <a:extLst>
            <a:ext uri="{FF2B5EF4-FFF2-40B4-BE49-F238E27FC236}">
              <a16:creationId xmlns:a16="http://schemas.microsoft.com/office/drawing/2014/main" id="{00000000-0008-0000-0200-00000E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3" name="直線コネクタ 782">
          <a:extLst>
            <a:ext uri="{FF2B5EF4-FFF2-40B4-BE49-F238E27FC236}">
              <a16:creationId xmlns:a16="http://schemas.microsoft.com/office/drawing/2014/main" id="{00000000-0008-0000-0200-00000F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4" name="テキスト ボックス 783">
          <a:extLst>
            <a:ext uri="{FF2B5EF4-FFF2-40B4-BE49-F238E27FC236}">
              <a16:creationId xmlns:a16="http://schemas.microsoft.com/office/drawing/2014/main" id="{00000000-0008-0000-0200-000010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5" name="直線コネクタ 784">
          <a:extLst>
            <a:ext uri="{FF2B5EF4-FFF2-40B4-BE49-F238E27FC236}">
              <a16:creationId xmlns:a16="http://schemas.microsoft.com/office/drawing/2014/main" id="{00000000-0008-0000-0200-000011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6" name="テキスト ボックス 785">
          <a:extLst>
            <a:ext uri="{FF2B5EF4-FFF2-40B4-BE49-F238E27FC236}">
              <a16:creationId xmlns:a16="http://schemas.microsoft.com/office/drawing/2014/main" id="{00000000-0008-0000-0200-000012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7" name="直線コネクタ 786">
          <a:extLst>
            <a:ext uri="{FF2B5EF4-FFF2-40B4-BE49-F238E27FC236}">
              <a16:creationId xmlns:a16="http://schemas.microsoft.com/office/drawing/2014/main" id="{00000000-0008-0000-0200-000013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8" name="テキスト ボックス 787">
          <a:extLst>
            <a:ext uri="{FF2B5EF4-FFF2-40B4-BE49-F238E27FC236}">
              <a16:creationId xmlns:a16="http://schemas.microsoft.com/office/drawing/2014/main" id="{00000000-0008-0000-0200-000014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9" name="【消防施設】&#10;一人当たり面積グラフ枠">
          <a:extLst>
            <a:ext uri="{FF2B5EF4-FFF2-40B4-BE49-F238E27FC236}">
              <a16:creationId xmlns:a16="http://schemas.microsoft.com/office/drawing/2014/main" id="{00000000-0008-0000-0200-000015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156972</xdr:rowOff>
    </xdr:from>
    <xdr:to>
      <xdr:col>116</xdr:col>
      <xdr:colOff>62864</xdr:colOff>
      <xdr:row>85</xdr:row>
      <xdr:rowOff>136398</xdr:rowOff>
    </xdr:to>
    <xdr:cxnSp macro="">
      <xdr:nvCxnSpPr>
        <xdr:cNvPr id="790" name="直線コネクタ 789">
          <a:extLst>
            <a:ext uri="{FF2B5EF4-FFF2-40B4-BE49-F238E27FC236}">
              <a16:creationId xmlns:a16="http://schemas.microsoft.com/office/drawing/2014/main" id="{00000000-0008-0000-0200-000016030000}"/>
            </a:ext>
          </a:extLst>
        </xdr:cNvPr>
        <xdr:cNvCxnSpPr/>
      </xdr:nvCxnSpPr>
      <xdr:spPr>
        <a:xfrm flipV="1">
          <a:off x="22160864" y="13530072"/>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791" name="【消防施設】&#10;一人当たり面積最小値テキスト">
          <a:extLst>
            <a:ext uri="{FF2B5EF4-FFF2-40B4-BE49-F238E27FC236}">
              <a16:creationId xmlns:a16="http://schemas.microsoft.com/office/drawing/2014/main" id="{00000000-0008-0000-0200-000017030000}"/>
            </a:ext>
          </a:extLst>
        </xdr:cNvPr>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792" name="直線コネクタ 791">
          <a:extLst>
            <a:ext uri="{FF2B5EF4-FFF2-40B4-BE49-F238E27FC236}">
              <a16:creationId xmlns:a16="http://schemas.microsoft.com/office/drawing/2014/main" id="{00000000-0008-0000-0200-000018030000}"/>
            </a:ext>
          </a:extLst>
        </xdr:cNvPr>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103649</xdr:rowOff>
    </xdr:from>
    <xdr:ext cx="469744" cy="259045"/>
    <xdr:sp macro="" textlink="">
      <xdr:nvSpPr>
        <xdr:cNvPr id="793" name="【消防施設】&#10;一人当たり面積最大値テキスト">
          <a:extLst>
            <a:ext uri="{FF2B5EF4-FFF2-40B4-BE49-F238E27FC236}">
              <a16:creationId xmlns:a16="http://schemas.microsoft.com/office/drawing/2014/main" id="{00000000-0008-0000-0200-000019030000}"/>
            </a:ext>
          </a:extLst>
        </xdr:cNvPr>
        <xdr:cNvSpPr txBox="1"/>
      </xdr:nvSpPr>
      <xdr:spPr>
        <a:xfrm>
          <a:off x="22199600" y="1330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156972</xdr:rowOff>
    </xdr:from>
    <xdr:to>
      <xdr:col>116</xdr:col>
      <xdr:colOff>152400</xdr:colOff>
      <xdr:row>78</xdr:row>
      <xdr:rowOff>156972</xdr:rowOff>
    </xdr:to>
    <xdr:cxnSp macro="">
      <xdr:nvCxnSpPr>
        <xdr:cNvPr id="794" name="直線コネクタ 793">
          <a:extLst>
            <a:ext uri="{FF2B5EF4-FFF2-40B4-BE49-F238E27FC236}">
              <a16:creationId xmlns:a16="http://schemas.microsoft.com/office/drawing/2014/main" id="{00000000-0008-0000-0200-00001A030000}"/>
            </a:ext>
          </a:extLst>
        </xdr:cNvPr>
        <xdr:cNvCxnSpPr/>
      </xdr:nvCxnSpPr>
      <xdr:spPr>
        <a:xfrm>
          <a:off x="22072600" y="1353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158766</xdr:rowOff>
    </xdr:from>
    <xdr:ext cx="469744" cy="259045"/>
    <xdr:sp macro="" textlink="">
      <xdr:nvSpPr>
        <xdr:cNvPr id="795" name="【消防施設】&#10;一人当たり面積平均値テキスト">
          <a:extLst>
            <a:ext uri="{FF2B5EF4-FFF2-40B4-BE49-F238E27FC236}">
              <a16:creationId xmlns:a16="http://schemas.microsoft.com/office/drawing/2014/main" id="{00000000-0008-0000-0200-00001B030000}"/>
            </a:ext>
          </a:extLst>
        </xdr:cNvPr>
        <xdr:cNvSpPr txBox="1"/>
      </xdr:nvSpPr>
      <xdr:spPr>
        <a:xfrm>
          <a:off x="22199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796" name="フローチャート: 判断 795">
          <a:extLst>
            <a:ext uri="{FF2B5EF4-FFF2-40B4-BE49-F238E27FC236}">
              <a16:creationId xmlns:a16="http://schemas.microsoft.com/office/drawing/2014/main" id="{00000000-0008-0000-0200-00001C030000}"/>
            </a:ext>
          </a:extLst>
        </xdr:cNvPr>
        <xdr:cNvSpPr/>
      </xdr:nvSpPr>
      <xdr:spPr>
        <a:xfrm>
          <a:off x="22110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145035</xdr:rowOff>
    </xdr:from>
    <xdr:to>
      <xdr:col>112</xdr:col>
      <xdr:colOff>38100</xdr:colOff>
      <xdr:row>84</xdr:row>
      <xdr:rowOff>75185</xdr:rowOff>
    </xdr:to>
    <xdr:sp macro="" textlink="">
      <xdr:nvSpPr>
        <xdr:cNvPr id="797" name="フローチャート: 判断 796">
          <a:extLst>
            <a:ext uri="{FF2B5EF4-FFF2-40B4-BE49-F238E27FC236}">
              <a16:creationId xmlns:a16="http://schemas.microsoft.com/office/drawing/2014/main" id="{00000000-0008-0000-0200-00001D030000}"/>
            </a:ext>
          </a:extLst>
        </xdr:cNvPr>
        <xdr:cNvSpPr/>
      </xdr:nvSpPr>
      <xdr:spPr>
        <a:xfrm>
          <a:off x="21272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798" name="フローチャート: 判断 797">
          <a:extLst>
            <a:ext uri="{FF2B5EF4-FFF2-40B4-BE49-F238E27FC236}">
              <a16:creationId xmlns:a16="http://schemas.microsoft.com/office/drawing/2014/main" id="{00000000-0008-0000-0200-00001E030000}"/>
            </a:ext>
          </a:extLst>
        </xdr:cNvPr>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145035</xdr:rowOff>
    </xdr:from>
    <xdr:to>
      <xdr:col>102</xdr:col>
      <xdr:colOff>165100</xdr:colOff>
      <xdr:row>84</xdr:row>
      <xdr:rowOff>75185</xdr:rowOff>
    </xdr:to>
    <xdr:sp macro="" textlink="">
      <xdr:nvSpPr>
        <xdr:cNvPr id="799" name="フローチャート: 判断 798">
          <a:extLst>
            <a:ext uri="{FF2B5EF4-FFF2-40B4-BE49-F238E27FC236}">
              <a16:creationId xmlns:a16="http://schemas.microsoft.com/office/drawing/2014/main" id="{00000000-0008-0000-0200-00001F030000}"/>
            </a:ext>
          </a:extLst>
        </xdr:cNvPr>
        <xdr:cNvSpPr/>
      </xdr:nvSpPr>
      <xdr:spPr>
        <a:xfrm>
          <a:off x="19494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71882</xdr:rowOff>
    </xdr:from>
    <xdr:to>
      <xdr:col>98</xdr:col>
      <xdr:colOff>38100</xdr:colOff>
      <xdr:row>84</xdr:row>
      <xdr:rowOff>2032</xdr:rowOff>
    </xdr:to>
    <xdr:sp macro="" textlink="">
      <xdr:nvSpPr>
        <xdr:cNvPr id="800" name="フローチャート: 判断 799">
          <a:extLst>
            <a:ext uri="{FF2B5EF4-FFF2-40B4-BE49-F238E27FC236}">
              <a16:creationId xmlns:a16="http://schemas.microsoft.com/office/drawing/2014/main" id="{00000000-0008-0000-0200-000020030000}"/>
            </a:ext>
          </a:extLst>
        </xdr:cNvPr>
        <xdr:cNvSpPr/>
      </xdr:nvSpPr>
      <xdr:spPr>
        <a:xfrm>
          <a:off x="18605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1" name="テキスト ボックス 800">
          <a:extLst>
            <a:ext uri="{FF2B5EF4-FFF2-40B4-BE49-F238E27FC236}">
              <a16:creationId xmlns:a16="http://schemas.microsoft.com/office/drawing/2014/main" id="{00000000-0008-0000-0200-000021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2" name="テキスト ボックス 801">
          <a:extLst>
            <a:ext uri="{FF2B5EF4-FFF2-40B4-BE49-F238E27FC236}">
              <a16:creationId xmlns:a16="http://schemas.microsoft.com/office/drawing/2014/main" id="{00000000-0008-0000-0200-000022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00000000-0008-0000-0200-000023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00000000-0008-0000-0200-000024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00000000-0008-0000-0200-000025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53594</xdr:rowOff>
    </xdr:from>
    <xdr:to>
      <xdr:col>116</xdr:col>
      <xdr:colOff>114300</xdr:colOff>
      <xdr:row>85</xdr:row>
      <xdr:rowOff>155194</xdr:rowOff>
    </xdr:to>
    <xdr:sp macro="" textlink="">
      <xdr:nvSpPr>
        <xdr:cNvPr id="806" name="楕円 805">
          <a:extLst>
            <a:ext uri="{FF2B5EF4-FFF2-40B4-BE49-F238E27FC236}">
              <a16:creationId xmlns:a16="http://schemas.microsoft.com/office/drawing/2014/main" id="{00000000-0008-0000-0200-000026030000}"/>
            </a:ext>
          </a:extLst>
        </xdr:cNvPr>
        <xdr:cNvSpPr/>
      </xdr:nvSpPr>
      <xdr:spPr>
        <a:xfrm>
          <a:off x="22110700" y="14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139971</xdr:rowOff>
    </xdr:from>
    <xdr:ext cx="469744" cy="259045"/>
    <xdr:sp macro="" textlink="">
      <xdr:nvSpPr>
        <xdr:cNvPr id="807" name="【消防施設】&#10;一人当たり面積該当値テキスト">
          <a:extLst>
            <a:ext uri="{FF2B5EF4-FFF2-40B4-BE49-F238E27FC236}">
              <a16:creationId xmlns:a16="http://schemas.microsoft.com/office/drawing/2014/main" id="{00000000-0008-0000-0200-000027030000}"/>
            </a:ext>
          </a:extLst>
        </xdr:cNvPr>
        <xdr:cNvSpPr txBox="1"/>
      </xdr:nvSpPr>
      <xdr:spPr>
        <a:xfrm>
          <a:off x="22199600" y="1454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58165</xdr:rowOff>
    </xdr:from>
    <xdr:to>
      <xdr:col>112</xdr:col>
      <xdr:colOff>38100</xdr:colOff>
      <xdr:row>85</xdr:row>
      <xdr:rowOff>159765</xdr:rowOff>
    </xdr:to>
    <xdr:sp macro="" textlink="">
      <xdr:nvSpPr>
        <xdr:cNvPr id="808" name="楕円 807">
          <a:extLst>
            <a:ext uri="{FF2B5EF4-FFF2-40B4-BE49-F238E27FC236}">
              <a16:creationId xmlns:a16="http://schemas.microsoft.com/office/drawing/2014/main" id="{00000000-0008-0000-0200-000028030000}"/>
            </a:ext>
          </a:extLst>
        </xdr:cNvPr>
        <xdr:cNvSpPr/>
      </xdr:nvSpPr>
      <xdr:spPr>
        <a:xfrm>
          <a:off x="21272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104394</xdr:rowOff>
    </xdr:from>
    <xdr:to>
      <xdr:col>116</xdr:col>
      <xdr:colOff>63500</xdr:colOff>
      <xdr:row>85</xdr:row>
      <xdr:rowOff>108965</xdr:rowOff>
    </xdr:to>
    <xdr:cxnSp macro="">
      <xdr:nvCxnSpPr>
        <xdr:cNvPr id="809" name="直線コネクタ 808">
          <a:extLst>
            <a:ext uri="{FF2B5EF4-FFF2-40B4-BE49-F238E27FC236}">
              <a16:creationId xmlns:a16="http://schemas.microsoft.com/office/drawing/2014/main" id="{00000000-0008-0000-0200-000029030000}"/>
            </a:ext>
          </a:extLst>
        </xdr:cNvPr>
        <xdr:cNvCxnSpPr/>
      </xdr:nvCxnSpPr>
      <xdr:spPr>
        <a:xfrm flipV="1">
          <a:off x="21323300" y="14677644"/>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58165</xdr:rowOff>
    </xdr:from>
    <xdr:to>
      <xdr:col>107</xdr:col>
      <xdr:colOff>101600</xdr:colOff>
      <xdr:row>85</xdr:row>
      <xdr:rowOff>159765</xdr:rowOff>
    </xdr:to>
    <xdr:sp macro="" textlink="">
      <xdr:nvSpPr>
        <xdr:cNvPr id="810" name="楕円 809">
          <a:extLst>
            <a:ext uri="{FF2B5EF4-FFF2-40B4-BE49-F238E27FC236}">
              <a16:creationId xmlns:a16="http://schemas.microsoft.com/office/drawing/2014/main" id="{00000000-0008-0000-0200-00002A030000}"/>
            </a:ext>
          </a:extLst>
        </xdr:cNvPr>
        <xdr:cNvSpPr/>
      </xdr:nvSpPr>
      <xdr:spPr>
        <a:xfrm>
          <a:off x="20383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108965</xdr:rowOff>
    </xdr:from>
    <xdr:to>
      <xdr:col>111</xdr:col>
      <xdr:colOff>177800</xdr:colOff>
      <xdr:row>85</xdr:row>
      <xdr:rowOff>108965</xdr:rowOff>
    </xdr:to>
    <xdr:cxnSp macro="">
      <xdr:nvCxnSpPr>
        <xdr:cNvPr id="811" name="直線コネクタ 810">
          <a:extLst>
            <a:ext uri="{FF2B5EF4-FFF2-40B4-BE49-F238E27FC236}">
              <a16:creationId xmlns:a16="http://schemas.microsoft.com/office/drawing/2014/main" id="{00000000-0008-0000-0200-00002B030000}"/>
            </a:ext>
          </a:extLst>
        </xdr:cNvPr>
        <xdr:cNvCxnSpPr/>
      </xdr:nvCxnSpPr>
      <xdr:spPr>
        <a:xfrm>
          <a:off x="20434300" y="14682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58165</xdr:rowOff>
    </xdr:from>
    <xdr:to>
      <xdr:col>102</xdr:col>
      <xdr:colOff>165100</xdr:colOff>
      <xdr:row>85</xdr:row>
      <xdr:rowOff>159765</xdr:rowOff>
    </xdr:to>
    <xdr:sp macro="" textlink="">
      <xdr:nvSpPr>
        <xdr:cNvPr id="812" name="楕円 811">
          <a:extLst>
            <a:ext uri="{FF2B5EF4-FFF2-40B4-BE49-F238E27FC236}">
              <a16:creationId xmlns:a16="http://schemas.microsoft.com/office/drawing/2014/main" id="{00000000-0008-0000-0200-00002C030000}"/>
            </a:ext>
          </a:extLst>
        </xdr:cNvPr>
        <xdr:cNvSpPr/>
      </xdr:nvSpPr>
      <xdr:spPr>
        <a:xfrm>
          <a:off x="19494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108965</xdr:rowOff>
    </xdr:from>
    <xdr:to>
      <xdr:col>107</xdr:col>
      <xdr:colOff>50800</xdr:colOff>
      <xdr:row>85</xdr:row>
      <xdr:rowOff>108965</xdr:rowOff>
    </xdr:to>
    <xdr:cxnSp macro="">
      <xdr:nvCxnSpPr>
        <xdr:cNvPr id="813" name="直線コネクタ 812">
          <a:extLst>
            <a:ext uri="{FF2B5EF4-FFF2-40B4-BE49-F238E27FC236}">
              <a16:creationId xmlns:a16="http://schemas.microsoft.com/office/drawing/2014/main" id="{00000000-0008-0000-0200-00002D030000}"/>
            </a:ext>
          </a:extLst>
        </xdr:cNvPr>
        <xdr:cNvCxnSpPr/>
      </xdr:nvCxnSpPr>
      <xdr:spPr>
        <a:xfrm>
          <a:off x="19545300" y="14682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58165</xdr:rowOff>
    </xdr:from>
    <xdr:to>
      <xdr:col>98</xdr:col>
      <xdr:colOff>38100</xdr:colOff>
      <xdr:row>85</xdr:row>
      <xdr:rowOff>159765</xdr:rowOff>
    </xdr:to>
    <xdr:sp macro="" textlink="">
      <xdr:nvSpPr>
        <xdr:cNvPr id="814" name="楕円 813">
          <a:extLst>
            <a:ext uri="{FF2B5EF4-FFF2-40B4-BE49-F238E27FC236}">
              <a16:creationId xmlns:a16="http://schemas.microsoft.com/office/drawing/2014/main" id="{00000000-0008-0000-0200-00002E030000}"/>
            </a:ext>
          </a:extLst>
        </xdr:cNvPr>
        <xdr:cNvSpPr/>
      </xdr:nvSpPr>
      <xdr:spPr>
        <a:xfrm>
          <a:off x="18605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108965</xdr:rowOff>
    </xdr:from>
    <xdr:to>
      <xdr:col>102</xdr:col>
      <xdr:colOff>114300</xdr:colOff>
      <xdr:row>85</xdr:row>
      <xdr:rowOff>108965</xdr:rowOff>
    </xdr:to>
    <xdr:cxnSp macro="">
      <xdr:nvCxnSpPr>
        <xdr:cNvPr id="815" name="直線コネクタ 814">
          <a:extLst>
            <a:ext uri="{FF2B5EF4-FFF2-40B4-BE49-F238E27FC236}">
              <a16:creationId xmlns:a16="http://schemas.microsoft.com/office/drawing/2014/main" id="{00000000-0008-0000-0200-00002F030000}"/>
            </a:ext>
          </a:extLst>
        </xdr:cNvPr>
        <xdr:cNvCxnSpPr/>
      </xdr:nvCxnSpPr>
      <xdr:spPr>
        <a:xfrm>
          <a:off x="18656300" y="14682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91712</xdr:rowOff>
    </xdr:from>
    <xdr:ext cx="469744" cy="259045"/>
    <xdr:sp macro="" textlink="">
      <xdr:nvSpPr>
        <xdr:cNvPr id="816" name="n_1aveValue【消防施設】&#10;一人当たり面積">
          <a:extLst>
            <a:ext uri="{FF2B5EF4-FFF2-40B4-BE49-F238E27FC236}">
              <a16:creationId xmlns:a16="http://schemas.microsoft.com/office/drawing/2014/main" id="{00000000-0008-0000-0200-000030030000}"/>
            </a:ext>
          </a:extLst>
        </xdr:cNvPr>
        <xdr:cNvSpPr txBox="1"/>
      </xdr:nvSpPr>
      <xdr:spPr>
        <a:xfrm>
          <a:off x="210757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817" name="n_2aveValue【消防施設】&#10;一人当たり面積">
          <a:extLst>
            <a:ext uri="{FF2B5EF4-FFF2-40B4-BE49-F238E27FC236}">
              <a16:creationId xmlns:a16="http://schemas.microsoft.com/office/drawing/2014/main" id="{00000000-0008-0000-0200-000031030000}"/>
            </a:ext>
          </a:extLst>
        </xdr:cNvPr>
        <xdr:cNvSpPr txBox="1"/>
      </xdr:nvSpPr>
      <xdr:spPr>
        <a:xfrm>
          <a:off x="201994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91712</xdr:rowOff>
    </xdr:from>
    <xdr:ext cx="469744" cy="259045"/>
    <xdr:sp macro="" textlink="">
      <xdr:nvSpPr>
        <xdr:cNvPr id="818" name="n_3aveValue【消防施設】&#10;一人当たり面積">
          <a:extLst>
            <a:ext uri="{FF2B5EF4-FFF2-40B4-BE49-F238E27FC236}">
              <a16:creationId xmlns:a16="http://schemas.microsoft.com/office/drawing/2014/main" id="{00000000-0008-0000-0200-000032030000}"/>
            </a:ext>
          </a:extLst>
        </xdr:cNvPr>
        <xdr:cNvSpPr txBox="1"/>
      </xdr:nvSpPr>
      <xdr:spPr>
        <a:xfrm>
          <a:off x="19310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18559</xdr:rowOff>
    </xdr:from>
    <xdr:ext cx="469744" cy="259045"/>
    <xdr:sp macro="" textlink="">
      <xdr:nvSpPr>
        <xdr:cNvPr id="819" name="n_4aveValue【消防施設】&#10;一人当たり面積">
          <a:extLst>
            <a:ext uri="{FF2B5EF4-FFF2-40B4-BE49-F238E27FC236}">
              <a16:creationId xmlns:a16="http://schemas.microsoft.com/office/drawing/2014/main" id="{00000000-0008-0000-0200-000033030000}"/>
            </a:ext>
          </a:extLst>
        </xdr:cNvPr>
        <xdr:cNvSpPr txBox="1"/>
      </xdr:nvSpPr>
      <xdr:spPr>
        <a:xfrm>
          <a:off x="18421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150892</xdr:rowOff>
    </xdr:from>
    <xdr:ext cx="469744" cy="259045"/>
    <xdr:sp macro="" textlink="">
      <xdr:nvSpPr>
        <xdr:cNvPr id="820" name="n_1mainValue【消防施設】&#10;一人当たり面積">
          <a:extLst>
            <a:ext uri="{FF2B5EF4-FFF2-40B4-BE49-F238E27FC236}">
              <a16:creationId xmlns:a16="http://schemas.microsoft.com/office/drawing/2014/main" id="{00000000-0008-0000-0200-000034030000}"/>
            </a:ext>
          </a:extLst>
        </xdr:cNvPr>
        <xdr:cNvSpPr txBox="1"/>
      </xdr:nvSpPr>
      <xdr:spPr>
        <a:xfrm>
          <a:off x="210757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150892</xdr:rowOff>
    </xdr:from>
    <xdr:ext cx="469744" cy="259045"/>
    <xdr:sp macro="" textlink="">
      <xdr:nvSpPr>
        <xdr:cNvPr id="821" name="n_2mainValue【消防施設】&#10;一人当たり面積">
          <a:extLst>
            <a:ext uri="{FF2B5EF4-FFF2-40B4-BE49-F238E27FC236}">
              <a16:creationId xmlns:a16="http://schemas.microsoft.com/office/drawing/2014/main" id="{00000000-0008-0000-0200-000035030000}"/>
            </a:ext>
          </a:extLst>
        </xdr:cNvPr>
        <xdr:cNvSpPr txBox="1"/>
      </xdr:nvSpPr>
      <xdr:spPr>
        <a:xfrm>
          <a:off x="201994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150892</xdr:rowOff>
    </xdr:from>
    <xdr:ext cx="469744" cy="259045"/>
    <xdr:sp macro="" textlink="">
      <xdr:nvSpPr>
        <xdr:cNvPr id="822" name="n_3mainValue【消防施設】&#10;一人当たり面積">
          <a:extLst>
            <a:ext uri="{FF2B5EF4-FFF2-40B4-BE49-F238E27FC236}">
              <a16:creationId xmlns:a16="http://schemas.microsoft.com/office/drawing/2014/main" id="{00000000-0008-0000-0200-000036030000}"/>
            </a:ext>
          </a:extLst>
        </xdr:cNvPr>
        <xdr:cNvSpPr txBox="1"/>
      </xdr:nvSpPr>
      <xdr:spPr>
        <a:xfrm>
          <a:off x="193104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150892</xdr:rowOff>
    </xdr:from>
    <xdr:ext cx="469744" cy="259045"/>
    <xdr:sp macro="" textlink="">
      <xdr:nvSpPr>
        <xdr:cNvPr id="823" name="n_4mainValue【消防施設】&#10;一人当たり面積">
          <a:extLst>
            <a:ext uri="{FF2B5EF4-FFF2-40B4-BE49-F238E27FC236}">
              <a16:creationId xmlns:a16="http://schemas.microsoft.com/office/drawing/2014/main" id="{00000000-0008-0000-0200-000037030000}"/>
            </a:ext>
          </a:extLst>
        </xdr:cNvPr>
        <xdr:cNvSpPr txBox="1"/>
      </xdr:nvSpPr>
      <xdr:spPr>
        <a:xfrm>
          <a:off x="184214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4" name="正方形/長方形 823">
          <a:extLst>
            <a:ext uri="{FF2B5EF4-FFF2-40B4-BE49-F238E27FC236}">
              <a16:creationId xmlns:a16="http://schemas.microsoft.com/office/drawing/2014/main" id="{00000000-0008-0000-0200-000038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5" name="正方形/長方形 824">
          <a:extLst>
            <a:ext uri="{FF2B5EF4-FFF2-40B4-BE49-F238E27FC236}">
              <a16:creationId xmlns:a16="http://schemas.microsoft.com/office/drawing/2014/main" id="{00000000-0008-0000-0200-000039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6" name="正方形/長方形 825">
          <a:extLst>
            <a:ext uri="{FF2B5EF4-FFF2-40B4-BE49-F238E27FC236}">
              <a16:creationId xmlns:a16="http://schemas.microsoft.com/office/drawing/2014/main" id="{00000000-0008-0000-0200-00003A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7" name="正方形/長方形 826">
          <a:extLst>
            <a:ext uri="{FF2B5EF4-FFF2-40B4-BE49-F238E27FC236}">
              <a16:creationId xmlns:a16="http://schemas.microsoft.com/office/drawing/2014/main" id="{00000000-0008-0000-0200-00003B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8" name="正方形/長方形 827">
          <a:extLst>
            <a:ext uri="{FF2B5EF4-FFF2-40B4-BE49-F238E27FC236}">
              <a16:creationId xmlns:a16="http://schemas.microsoft.com/office/drawing/2014/main" id="{00000000-0008-0000-0200-00003C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9" name="正方形/長方形 828">
          <a:extLst>
            <a:ext uri="{FF2B5EF4-FFF2-40B4-BE49-F238E27FC236}">
              <a16:creationId xmlns:a16="http://schemas.microsoft.com/office/drawing/2014/main" id="{00000000-0008-0000-0200-00003D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0" name="正方形/長方形 829">
          <a:extLst>
            <a:ext uri="{FF2B5EF4-FFF2-40B4-BE49-F238E27FC236}">
              <a16:creationId xmlns:a16="http://schemas.microsoft.com/office/drawing/2014/main" id="{00000000-0008-0000-0200-00003E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1" name="正方形/長方形 830">
          <a:extLst>
            <a:ext uri="{FF2B5EF4-FFF2-40B4-BE49-F238E27FC236}">
              <a16:creationId xmlns:a16="http://schemas.microsoft.com/office/drawing/2014/main" id="{00000000-0008-0000-0200-00003F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2" name="テキスト ボックス 831">
          <a:extLst>
            <a:ext uri="{FF2B5EF4-FFF2-40B4-BE49-F238E27FC236}">
              <a16:creationId xmlns:a16="http://schemas.microsoft.com/office/drawing/2014/main" id="{00000000-0008-0000-0200-000040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3" name="直線コネクタ 832">
          <a:extLst>
            <a:ext uri="{FF2B5EF4-FFF2-40B4-BE49-F238E27FC236}">
              <a16:creationId xmlns:a16="http://schemas.microsoft.com/office/drawing/2014/main" id="{00000000-0008-0000-0200-000041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4" name="テキスト ボックス 833">
          <a:extLst>
            <a:ext uri="{FF2B5EF4-FFF2-40B4-BE49-F238E27FC236}">
              <a16:creationId xmlns:a16="http://schemas.microsoft.com/office/drawing/2014/main" id="{00000000-0008-0000-0200-000042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5" name="直線コネクタ 834">
          <a:extLst>
            <a:ext uri="{FF2B5EF4-FFF2-40B4-BE49-F238E27FC236}">
              <a16:creationId xmlns:a16="http://schemas.microsoft.com/office/drawing/2014/main" id="{00000000-0008-0000-0200-000043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6" name="テキスト ボックス 835">
          <a:extLst>
            <a:ext uri="{FF2B5EF4-FFF2-40B4-BE49-F238E27FC236}">
              <a16:creationId xmlns:a16="http://schemas.microsoft.com/office/drawing/2014/main" id="{00000000-0008-0000-0200-000044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7" name="直線コネクタ 836">
          <a:extLst>
            <a:ext uri="{FF2B5EF4-FFF2-40B4-BE49-F238E27FC236}">
              <a16:creationId xmlns:a16="http://schemas.microsoft.com/office/drawing/2014/main" id="{00000000-0008-0000-0200-000045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8" name="テキスト ボックス 837">
          <a:extLst>
            <a:ext uri="{FF2B5EF4-FFF2-40B4-BE49-F238E27FC236}">
              <a16:creationId xmlns:a16="http://schemas.microsoft.com/office/drawing/2014/main" id="{00000000-0008-0000-0200-000046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9" name="直線コネクタ 838">
          <a:extLst>
            <a:ext uri="{FF2B5EF4-FFF2-40B4-BE49-F238E27FC236}">
              <a16:creationId xmlns:a16="http://schemas.microsoft.com/office/drawing/2014/main" id="{00000000-0008-0000-0200-000047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0" name="テキスト ボックス 839">
          <a:extLst>
            <a:ext uri="{FF2B5EF4-FFF2-40B4-BE49-F238E27FC236}">
              <a16:creationId xmlns:a16="http://schemas.microsoft.com/office/drawing/2014/main" id="{00000000-0008-0000-0200-000048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1" name="直線コネクタ 840">
          <a:extLst>
            <a:ext uri="{FF2B5EF4-FFF2-40B4-BE49-F238E27FC236}">
              <a16:creationId xmlns:a16="http://schemas.microsoft.com/office/drawing/2014/main" id="{00000000-0008-0000-0200-000049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2" name="テキスト ボックス 841">
          <a:extLst>
            <a:ext uri="{FF2B5EF4-FFF2-40B4-BE49-F238E27FC236}">
              <a16:creationId xmlns:a16="http://schemas.microsoft.com/office/drawing/2014/main" id="{00000000-0008-0000-0200-00004A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3" name="直線コネクタ 842">
          <a:extLst>
            <a:ext uri="{FF2B5EF4-FFF2-40B4-BE49-F238E27FC236}">
              <a16:creationId xmlns:a16="http://schemas.microsoft.com/office/drawing/2014/main" id="{00000000-0008-0000-0200-00004B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4" name="テキスト ボックス 843">
          <a:extLst>
            <a:ext uri="{FF2B5EF4-FFF2-40B4-BE49-F238E27FC236}">
              <a16:creationId xmlns:a16="http://schemas.microsoft.com/office/drawing/2014/main" id="{00000000-0008-0000-0200-00004C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5" name="直線コネクタ 844">
          <a:extLst>
            <a:ext uri="{FF2B5EF4-FFF2-40B4-BE49-F238E27FC236}">
              <a16:creationId xmlns:a16="http://schemas.microsoft.com/office/drawing/2014/main" id="{00000000-0008-0000-0200-00004D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6" name="テキスト ボックス 845">
          <a:extLst>
            <a:ext uri="{FF2B5EF4-FFF2-40B4-BE49-F238E27FC236}">
              <a16:creationId xmlns:a16="http://schemas.microsoft.com/office/drawing/2014/main" id="{00000000-0008-0000-0200-00004E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7" name="直線コネクタ 846">
          <a:extLst>
            <a:ext uri="{FF2B5EF4-FFF2-40B4-BE49-F238E27FC236}">
              <a16:creationId xmlns:a16="http://schemas.microsoft.com/office/drawing/2014/main" id="{00000000-0008-0000-0200-00004F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庁舎】&#10;有形固定資産減価償却率グラフ枠">
          <a:extLst>
            <a:ext uri="{FF2B5EF4-FFF2-40B4-BE49-F238E27FC236}">
              <a16:creationId xmlns:a16="http://schemas.microsoft.com/office/drawing/2014/main" id="{00000000-0008-0000-0200-000050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849" name="直線コネクタ 848">
          <a:extLst>
            <a:ext uri="{FF2B5EF4-FFF2-40B4-BE49-F238E27FC236}">
              <a16:creationId xmlns:a16="http://schemas.microsoft.com/office/drawing/2014/main" id="{00000000-0008-0000-0200-000051030000}"/>
            </a:ext>
          </a:extLst>
        </xdr:cNvPr>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850" name="【庁舎】&#10;有形固定資産減価償却率最小値テキスト">
          <a:extLst>
            <a:ext uri="{FF2B5EF4-FFF2-40B4-BE49-F238E27FC236}">
              <a16:creationId xmlns:a16="http://schemas.microsoft.com/office/drawing/2014/main" id="{00000000-0008-0000-0200-000052030000}"/>
            </a:ext>
          </a:extLst>
        </xdr:cNvPr>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851" name="直線コネクタ 850">
          <a:extLst>
            <a:ext uri="{FF2B5EF4-FFF2-40B4-BE49-F238E27FC236}">
              <a16:creationId xmlns:a16="http://schemas.microsoft.com/office/drawing/2014/main" id="{00000000-0008-0000-0200-000053030000}"/>
            </a:ext>
          </a:extLst>
        </xdr:cNvPr>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852" name="【庁舎】&#10;有形固定資産減価償却率最大値テキスト">
          <a:extLst>
            <a:ext uri="{FF2B5EF4-FFF2-40B4-BE49-F238E27FC236}">
              <a16:creationId xmlns:a16="http://schemas.microsoft.com/office/drawing/2014/main" id="{00000000-0008-0000-0200-000054030000}"/>
            </a:ext>
          </a:extLst>
        </xdr:cNvPr>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853" name="直線コネクタ 852">
          <a:extLst>
            <a:ext uri="{FF2B5EF4-FFF2-40B4-BE49-F238E27FC236}">
              <a16:creationId xmlns:a16="http://schemas.microsoft.com/office/drawing/2014/main" id="{00000000-0008-0000-0200-000055030000}"/>
            </a:ext>
          </a:extLst>
        </xdr:cNvPr>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11991</xdr:rowOff>
    </xdr:from>
    <xdr:ext cx="405111" cy="259045"/>
    <xdr:sp macro="" textlink="">
      <xdr:nvSpPr>
        <xdr:cNvPr id="854" name="【庁舎】&#10;有形固定資産減価償却率平均値テキスト">
          <a:extLst>
            <a:ext uri="{FF2B5EF4-FFF2-40B4-BE49-F238E27FC236}">
              <a16:creationId xmlns:a16="http://schemas.microsoft.com/office/drawing/2014/main" id="{00000000-0008-0000-0200-000056030000}"/>
            </a:ext>
          </a:extLst>
        </xdr:cNvPr>
        <xdr:cNvSpPr txBox="1"/>
      </xdr:nvSpPr>
      <xdr:spPr>
        <a:xfrm>
          <a:off x="16357600" y="18014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33564</xdr:rowOff>
    </xdr:from>
    <xdr:to>
      <xdr:col>85</xdr:col>
      <xdr:colOff>177800</xdr:colOff>
      <xdr:row>105</xdr:row>
      <xdr:rowOff>135164</xdr:rowOff>
    </xdr:to>
    <xdr:sp macro="" textlink="">
      <xdr:nvSpPr>
        <xdr:cNvPr id="855" name="フローチャート: 判断 854">
          <a:extLst>
            <a:ext uri="{FF2B5EF4-FFF2-40B4-BE49-F238E27FC236}">
              <a16:creationId xmlns:a16="http://schemas.microsoft.com/office/drawing/2014/main" id="{00000000-0008-0000-0200-000057030000}"/>
            </a:ext>
          </a:extLst>
        </xdr:cNvPr>
        <xdr:cNvSpPr/>
      </xdr:nvSpPr>
      <xdr:spPr>
        <a:xfrm>
          <a:off x="16268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123371</xdr:rowOff>
    </xdr:from>
    <xdr:to>
      <xdr:col>81</xdr:col>
      <xdr:colOff>101600</xdr:colOff>
      <xdr:row>105</xdr:row>
      <xdr:rowOff>53521</xdr:rowOff>
    </xdr:to>
    <xdr:sp macro="" textlink="">
      <xdr:nvSpPr>
        <xdr:cNvPr id="856" name="フローチャート: 判断 855">
          <a:extLst>
            <a:ext uri="{FF2B5EF4-FFF2-40B4-BE49-F238E27FC236}">
              <a16:creationId xmlns:a16="http://schemas.microsoft.com/office/drawing/2014/main" id="{00000000-0008-0000-0200-000058030000}"/>
            </a:ext>
          </a:extLst>
        </xdr:cNvPr>
        <xdr:cNvSpPr/>
      </xdr:nvSpPr>
      <xdr:spPr>
        <a:xfrm>
          <a:off x="15430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857" name="フローチャート: 判断 856">
          <a:extLst>
            <a:ext uri="{FF2B5EF4-FFF2-40B4-BE49-F238E27FC236}">
              <a16:creationId xmlns:a16="http://schemas.microsoft.com/office/drawing/2014/main" id="{00000000-0008-0000-0200-000059030000}"/>
            </a:ext>
          </a:extLst>
        </xdr:cNvPr>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136434</xdr:rowOff>
    </xdr:from>
    <xdr:to>
      <xdr:col>72</xdr:col>
      <xdr:colOff>38100</xdr:colOff>
      <xdr:row>105</xdr:row>
      <xdr:rowOff>66584</xdr:rowOff>
    </xdr:to>
    <xdr:sp macro="" textlink="">
      <xdr:nvSpPr>
        <xdr:cNvPr id="858" name="フローチャート: 判断 857">
          <a:extLst>
            <a:ext uri="{FF2B5EF4-FFF2-40B4-BE49-F238E27FC236}">
              <a16:creationId xmlns:a16="http://schemas.microsoft.com/office/drawing/2014/main" id="{00000000-0008-0000-0200-00005A030000}"/>
            </a:ext>
          </a:extLst>
        </xdr:cNvPr>
        <xdr:cNvSpPr/>
      </xdr:nvSpPr>
      <xdr:spPr>
        <a:xfrm>
          <a:off x="13652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59" name="フローチャート: 判断 858">
          <a:extLst>
            <a:ext uri="{FF2B5EF4-FFF2-40B4-BE49-F238E27FC236}">
              <a16:creationId xmlns:a16="http://schemas.microsoft.com/office/drawing/2014/main" id="{00000000-0008-0000-0200-00005B030000}"/>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0" name="テキスト ボックス 859">
          <a:extLst>
            <a:ext uri="{FF2B5EF4-FFF2-40B4-BE49-F238E27FC236}">
              <a16:creationId xmlns:a16="http://schemas.microsoft.com/office/drawing/2014/main" id="{00000000-0008-0000-0200-00005C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00000000-0008-0000-0200-00005D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00000000-0008-0000-0200-00005E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00000000-0008-0000-0200-00005F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00000000-0008-0000-0200-000060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2539</xdr:rowOff>
    </xdr:from>
    <xdr:to>
      <xdr:col>85</xdr:col>
      <xdr:colOff>177800</xdr:colOff>
      <xdr:row>103</xdr:row>
      <xdr:rowOff>104139</xdr:rowOff>
    </xdr:to>
    <xdr:sp macro="" textlink="">
      <xdr:nvSpPr>
        <xdr:cNvPr id="865" name="楕円 864">
          <a:extLst>
            <a:ext uri="{FF2B5EF4-FFF2-40B4-BE49-F238E27FC236}">
              <a16:creationId xmlns:a16="http://schemas.microsoft.com/office/drawing/2014/main" id="{00000000-0008-0000-0200-000061030000}"/>
            </a:ext>
          </a:extLst>
        </xdr:cNvPr>
        <xdr:cNvSpPr/>
      </xdr:nvSpPr>
      <xdr:spPr>
        <a:xfrm>
          <a:off x="162687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25416</xdr:rowOff>
    </xdr:from>
    <xdr:ext cx="405111" cy="259045"/>
    <xdr:sp macro="" textlink="">
      <xdr:nvSpPr>
        <xdr:cNvPr id="866" name="【庁舎】&#10;有形固定資産減価償却率該当値テキスト">
          <a:extLst>
            <a:ext uri="{FF2B5EF4-FFF2-40B4-BE49-F238E27FC236}">
              <a16:creationId xmlns:a16="http://schemas.microsoft.com/office/drawing/2014/main" id="{00000000-0008-0000-0200-000062030000}"/>
            </a:ext>
          </a:extLst>
        </xdr:cNvPr>
        <xdr:cNvSpPr txBox="1"/>
      </xdr:nvSpPr>
      <xdr:spPr>
        <a:xfrm>
          <a:off x="16357600" y="1751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151130</xdr:rowOff>
    </xdr:from>
    <xdr:to>
      <xdr:col>81</xdr:col>
      <xdr:colOff>101600</xdr:colOff>
      <xdr:row>103</xdr:row>
      <xdr:rowOff>81280</xdr:rowOff>
    </xdr:to>
    <xdr:sp macro="" textlink="">
      <xdr:nvSpPr>
        <xdr:cNvPr id="867" name="楕円 866">
          <a:extLst>
            <a:ext uri="{FF2B5EF4-FFF2-40B4-BE49-F238E27FC236}">
              <a16:creationId xmlns:a16="http://schemas.microsoft.com/office/drawing/2014/main" id="{00000000-0008-0000-0200-000063030000}"/>
            </a:ext>
          </a:extLst>
        </xdr:cNvPr>
        <xdr:cNvSpPr/>
      </xdr:nvSpPr>
      <xdr:spPr>
        <a:xfrm>
          <a:off x="154305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30480</xdr:rowOff>
    </xdr:from>
    <xdr:to>
      <xdr:col>85</xdr:col>
      <xdr:colOff>127000</xdr:colOff>
      <xdr:row>103</xdr:row>
      <xdr:rowOff>53339</xdr:rowOff>
    </xdr:to>
    <xdr:cxnSp macro="">
      <xdr:nvCxnSpPr>
        <xdr:cNvPr id="868" name="直線コネクタ 867">
          <a:extLst>
            <a:ext uri="{FF2B5EF4-FFF2-40B4-BE49-F238E27FC236}">
              <a16:creationId xmlns:a16="http://schemas.microsoft.com/office/drawing/2014/main" id="{00000000-0008-0000-0200-000064030000}"/>
            </a:ext>
          </a:extLst>
        </xdr:cNvPr>
        <xdr:cNvCxnSpPr/>
      </xdr:nvCxnSpPr>
      <xdr:spPr>
        <a:xfrm>
          <a:off x="15481300" y="1768983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129902</xdr:rowOff>
    </xdr:from>
    <xdr:to>
      <xdr:col>76</xdr:col>
      <xdr:colOff>165100</xdr:colOff>
      <xdr:row>103</xdr:row>
      <xdr:rowOff>60052</xdr:rowOff>
    </xdr:to>
    <xdr:sp macro="" textlink="">
      <xdr:nvSpPr>
        <xdr:cNvPr id="869" name="楕円 868">
          <a:extLst>
            <a:ext uri="{FF2B5EF4-FFF2-40B4-BE49-F238E27FC236}">
              <a16:creationId xmlns:a16="http://schemas.microsoft.com/office/drawing/2014/main" id="{00000000-0008-0000-0200-000065030000}"/>
            </a:ext>
          </a:extLst>
        </xdr:cNvPr>
        <xdr:cNvSpPr/>
      </xdr:nvSpPr>
      <xdr:spPr>
        <a:xfrm>
          <a:off x="14541500" y="1761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9252</xdr:rowOff>
    </xdr:from>
    <xdr:to>
      <xdr:col>81</xdr:col>
      <xdr:colOff>50800</xdr:colOff>
      <xdr:row>103</xdr:row>
      <xdr:rowOff>30480</xdr:rowOff>
    </xdr:to>
    <xdr:cxnSp macro="">
      <xdr:nvCxnSpPr>
        <xdr:cNvPr id="870" name="直線コネクタ 869">
          <a:extLst>
            <a:ext uri="{FF2B5EF4-FFF2-40B4-BE49-F238E27FC236}">
              <a16:creationId xmlns:a16="http://schemas.microsoft.com/office/drawing/2014/main" id="{00000000-0008-0000-0200-000066030000}"/>
            </a:ext>
          </a:extLst>
        </xdr:cNvPr>
        <xdr:cNvCxnSpPr/>
      </xdr:nvCxnSpPr>
      <xdr:spPr>
        <a:xfrm>
          <a:off x="14592300" y="17668602"/>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107043</xdr:rowOff>
    </xdr:from>
    <xdr:to>
      <xdr:col>72</xdr:col>
      <xdr:colOff>38100</xdr:colOff>
      <xdr:row>103</xdr:row>
      <xdr:rowOff>37193</xdr:rowOff>
    </xdr:to>
    <xdr:sp macro="" textlink="">
      <xdr:nvSpPr>
        <xdr:cNvPr id="871" name="楕円 870">
          <a:extLst>
            <a:ext uri="{FF2B5EF4-FFF2-40B4-BE49-F238E27FC236}">
              <a16:creationId xmlns:a16="http://schemas.microsoft.com/office/drawing/2014/main" id="{00000000-0008-0000-0200-000067030000}"/>
            </a:ext>
          </a:extLst>
        </xdr:cNvPr>
        <xdr:cNvSpPr/>
      </xdr:nvSpPr>
      <xdr:spPr>
        <a:xfrm>
          <a:off x="136525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157843</xdr:rowOff>
    </xdr:from>
    <xdr:to>
      <xdr:col>76</xdr:col>
      <xdr:colOff>114300</xdr:colOff>
      <xdr:row>103</xdr:row>
      <xdr:rowOff>9252</xdr:rowOff>
    </xdr:to>
    <xdr:cxnSp macro="">
      <xdr:nvCxnSpPr>
        <xdr:cNvPr id="872" name="直線コネクタ 871">
          <a:extLst>
            <a:ext uri="{FF2B5EF4-FFF2-40B4-BE49-F238E27FC236}">
              <a16:creationId xmlns:a16="http://schemas.microsoft.com/office/drawing/2014/main" id="{00000000-0008-0000-0200-000068030000}"/>
            </a:ext>
          </a:extLst>
        </xdr:cNvPr>
        <xdr:cNvCxnSpPr/>
      </xdr:nvCxnSpPr>
      <xdr:spPr>
        <a:xfrm>
          <a:off x="13703300" y="1764574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66221</xdr:rowOff>
    </xdr:from>
    <xdr:to>
      <xdr:col>67</xdr:col>
      <xdr:colOff>101600</xdr:colOff>
      <xdr:row>99</xdr:row>
      <xdr:rowOff>167821</xdr:rowOff>
    </xdr:to>
    <xdr:sp macro="" textlink="">
      <xdr:nvSpPr>
        <xdr:cNvPr id="873" name="楕円 872">
          <a:extLst>
            <a:ext uri="{FF2B5EF4-FFF2-40B4-BE49-F238E27FC236}">
              <a16:creationId xmlns:a16="http://schemas.microsoft.com/office/drawing/2014/main" id="{00000000-0008-0000-0200-000069030000}"/>
            </a:ext>
          </a:extLst>
        </xdr:cNvPr>
        <xdr:cNvSpPr/>
      </xdr:nvSpPr>
      <xdr:spPr>
        <a:xfrm>
          <a:off x="12763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99</xdr:row>
      <xdr:rowOff>117021</xdr:rowOff>
    </xdr:from>
    <xdr:to>
      <xdr:col>71</xdr:col>
      <xdr:colOff>177800</xdr:colOff>
      <xdr:row>102</xdr:row>
      <xdr:rowOff>157843</xdr:rowOff>
    </xdr:to>
    <xdr:cxnSp macro="">
      <xdr:nvCxnSpPr>
        <xdr:cNvPr id="874" name="直線コネクタ 873">
          <a:extLst>
            <a:ext uri="{FF2B5EF4-FFF2-40B4-BE49-F238E27FC236}">
              <a16:creationId xmlns:a16="http://schemas.microsoft.com/office/drawing/2014/main" id="{00000000-0008-0000-0200-00006A030000}"/>
            </a:ext>
          </a:extLst>
        </xdr:cNvPr>
        <xdr:cNvCxnSpPr/>
      </xdr:nvCxnSpPr>
      <xdr:spPr>
        <a:xfrm>
          <a:off x="12814300" y="17090571"/>
          <a:ext cx="889000" cy="55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44648</xdr:rowOff>
    </xdr:from>
    <xdr:ext cx="405111" cy="259045"/>
    <xdr:sp macro="" textlink="">
      <xdr:nvSpPr>
        <xdr:cNvPr id="875" name="n_1aveValue【庁舎】&#10;有形固定資産減価償却率">
          <a:extLst>
            <a:ext uri="{FF2B5EF4-FFF2-40B4-BE49-F238E27FC236}">
              <a16:creationId xmlns:a16="http://schemas.microsoft.com/office/drawing/2014/main" id="{00000000-0008-0000-0200-00006B030000}"/>
            </a:ext>
          </a:extLst>
        </xdr:cNvPr>
        <xdr:cNvSpPr txBox="1"/>
      </xdr:nvSpPr>
      <xdr:spPr>
        <a:xfrm>
          <a:off x="152660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10358</xdr:rowOff>
    </xdr:from>
    <xdr:ext cx="405111" cy="259045"/>
    <xdr:sp macro="" textlink="">
      <xdr:nvSpPr>
        <xdr:cNvPr id="876" name="n_2aveValue【庁舎】&#10;有形固定資産減価償却率">
          <a:extLst>
            <a:ext uri="{FF2B5EF4-FFF2-40B4-BE49-F238E27FC236}">
              <a16:creationId xmlns:a16="http://schemas.microsoft.com/office/drawing/2014/main" id="{00000000-0008-0000-0200-00006C030000}"/>
            </a:ext>
          </a:extLst>
        </xdr:cNvPr>
        <xdr:cNvSpPr txBox="1"/>
      </xdr:nvSpPr>
      <xdr:spPr>
        <a:xfrm>
          <a:off x="14389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57711</xdr:rowOff>
    </xdr:from>
    <xdr:ext cx="405111" cy="259045"/>
    <xdr:sp macro="" textlink="">
      <xdr:nvSpPr>
        <xdr:cNvPr id="877" name="n_3aveValue【庁舎】&#10;有形固定資産減価償却率">
          <a:extLst>
            <a:ext uri="{FF2B5EF4-FFF2-40B4-BE49-F238E27FC236}">
              <a16:creationId xmlns:a16="http://schemas.microsoft.com/office/drawing/2014/main" id="{00000000-0008-0000-0200-00006D030000}"/>
            </a:ext>
          </a:extLst>
        </xdr:cNvPr>
        <xdr:cNvSpPr txBox="1"/>
      </xdr:nvSpPr>
      <xdr:spPr>
        <a:xfrm>
          <a:off x="13500744" y="1805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878" name="n_4aveValue【庁舎】&#10;有形固定資産減価償却率">
          <a:extLst>
            <a:ext uri="{FF2B5EF4-FFF2-40B4-BE49-F238E27FC236}">
              <a16:creationId xmlns:a16="http://schemas.microsoft.com/office/drawing/2014/main" id="{00000000-0008-0000-0200-00006E030000}"/>
            </a:ext>
          </a:extLst>
        </xdr:cNvPr>
        <xdr:cNvSpPr txBox="1"/>
      </xdr:nvSpPr>
      <xdr:spPr>
        <a:xfrm>
          <a:off x="12611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97807</xdr:rowOff>
    </xdr:from>
    <xdr:ext cx="405111" cy="259045"/>
    <xdr:sp macro="" textlink="">
      <xdr:nvSpPr>
        <xdr:cNvPr id="879" name="n_1mainValue【庁舎】&#10;有形固定資産減価償却率">
          <a:extLst>
            <a:ext uri="{FF2B5EF4-FFF2-40B4-BE49-F238E27FC236}">
              <a16:creationId xmlns:a16="http://schemas.microsoft.com/office/drawing/2014/main" id="{00000000-0008-0000-0200-00006F030000}"/>
            </a:ext>
          </a:extLst>
        </xdr:cNvPr>
        <xdr:cNvSpPr txBox="1"/>
      </xdr:nvSpPr>
      <xdr:spPr>
        <a:xfrm>
          <a:off x="15266044" y="1741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76579</xdr:rowOff>
    </xdr:from>
    <xdr:ext cx="405111" cy="259045"/>
    <xdr:sp macro="" textlink="">
      <xdr:nvSpPr>
        <xdr:cNvPr id="880" name="n_2mainValue【庁舎】&#10;有形固定資産減価償却率">
          <a:extLst>
            <a:ext uri="{FF2B5EF4-FFF2-40B4-BE49-F238E27FC236}">
              <a16:creationId xmlns:a16="http://schemas.microsoft.com/office/drawing/2014/main" id="{00000000-0008-0000-0200-000070030000}"/>
            </a:ext>
          </a:extLst>
        </xdr:cNvPr>
        <xdr:cNvSpPr txBox="1"/>
      </xdr:nvSpPr>
      <xdr:spPr>
        <a:xfrm>
          <a:off x="14389744" y="17393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53720</xdr:rowOff>
    </xdr:from>
    <xdr:ext cx="405111" cy="259045"/>
    <xdr:sp macro="" textlink="">
      <xdr:nvSpPr>
        <xdr:cNvPr id="881" name="n_3mainValue【庁舎】&#10;有形固定資産減価償却率">
          <a:extLst>
            <a:ext uri="{FF2B5EF4-FFF2-40B4-BE49-F238E27FC236}">
              <a16:creationId xmlns:a16="http://schemas.microsoft.com/office/drawing/2014/main" id="{00000000-0008-0000-0200-000071030000}"/>
            </a:ext>
          </a:extLst>
        </xdr:cNvPr>
        <xdr:cNvSpPr txBox="1"/>
      </xdr:nvSpPr>
      <xdr:spPr>
        <a:xfrm>
          <a:off x="13500744" y="1737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12898</xdr:rowOff>
    </xdr:from>
    <xdr:ext cx="340478" cy="259045"/>
    <xdr:sp macro="" textlink="">
      <xdr:nvSpPr>
        <xdr:cNvPr id="882" name="n_4mainValue【庁舎】&#10;有形固定資産減価償却率">
          <a:extLst>
            <a:ext uri="{FF2B5EF4-FFF2-40B4-BE49-F238E27FC236}">
              <a16:creationId xmlns:a16="http://schemas.microsoft.com/office/drawing/2014/main" id="{00000000-0008-0000-0200-000072030000}"/>
            </a:ext>
          </a:extLst>
        </xdr:cNvPr>
        <xdr:cNvSpPr txBox="1"/>
      </xdr:nvSpPr>
      <xdr:spPr>
        <a:xfrm>
          <a:off x="12644061" y="168149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3" name="正方形/長方形 882">
          <a:extLst>
            <a:ext uri="{FF2B5EF4-FFF2-40B4-BE49-F238E27FC236}">
              <a16:creationId xmlns:a16="http://schemas.microsoft.com/office/drawing/2014/main" id="{00000000-0008-0000-0200-000073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4" name="正方形/長方形 883">
          <a:extLst>
            <a:ext uri="{FF2B5EF4-FFF2-40B4-BE49-F238E27FC236}">
              <a16:creationId xmlns:a16="http://schemas.microsoft.com/office/drawing/2014/main" id="{00000000-0008-0000-0200-000074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5" name="正方形/長方形 884">
          <a:extLst>
            <a:ext uri="{FF2B5EF4-FFF2-40B4-BE49-F238E27FC236}">
              <a16:creationId xmlns:a16="http://schemas.microsoft.com/office/drawing/2014/main" id="{00000000-0008-0000-0200-000075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6" name="正方形/長方形 885">
          <a:extLst>
            <a:ext uri="{FF2B5EF4-FFF2-40B4-BE49-F238E27FC236}">
              <a16:creationId xmlns:a16="http://schemas.microsoft.com/office/drawing/2014/main" id="{00000000-0008-0000-0200-000076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7" name="正方形/長方形 886">
          <a:extLst>
            <a:ext uri="{FF2B5EF4-FFF2-40B4-BE49-F238E27FC236}">
              <a16:creationId xmlns:a16="http://schemas.microsoft.com/office/drawing/2014/main" id="{00000000-0008-0000-0200-000077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8" name="正方形/長方形 887">
          <a:extLst>
            <a:ext uri="{FF2B5EF4-FFF2-40B4-BE49-F238E27FC236}">
              <a16:creationId xmlns:a16="http://schemas.microsoft.com/office/drawing/2014/main" id="{00000000-0008-0000-0200-000078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9" name="正方形/長方形 888">
          <a:extLst>
            <a:ext uri="{FF2B5EF4-FFF2-40B4-BE49-F238E27FC236}">
              <a16:creationId xmlns:a16="http://schemas.microsoft.com/office/drawing/2014/main" id="{00000000-0008-0000-0200-000079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0" name="正方形/長方形 889">
          <a:extLst>
            <a:ext uri="{FF2B5EF4-FFF2-40B4-BE49-F238E27FC236}">
              <a16:creationId xmlns:a16="http://schemas.microsoft.com/office/drawing/2014/main" id="{00000000-0008-0000-0200-00007A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1" name="テキスト ボックス 890">
          <a:extLst>
            <a:ext uri="{FF2B5EF4-FFF2-40B4-BE49-F238E27FC236}">
              <a16:creationId xmlns:a16="http://schemas.microsoft.com/office/drawing/2014/main" id="{00000000-0008-0000-0200-00007B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2" name="直線コネクタ 891">
          <a:extLst>
            <a:ext uri="{FF2B5EF4-FFF2-40B4-BE49-F238E27FC236}">
              <a16:creationId xmlns:a16="http://schemas.microsoft.com/office/drawing/2014/main" id="{00000000-0008-0000-0200-00007C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3" name="直線コネクタ 892">
          <a:extLst>
            <a:ext uri="{FF2B5EF4-FFF2-40B4-BE49-F238E27FC236}">
              <a16:creationId xmlns:a16="http://schemas.microsoft.com/office/drawing/2014/main" id="{00000000-0008-0000-0200-00007D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4" name="テキスト ボックス 893">
          <a:extLst>
            <a:ext uri="{FF2B5EF4-FFF2-40B4-BE49-F238E27FC236}">
              <a16:creationId xmlns:a16="http://schemas.microsoft.com/office/drawing/2014/main" id="{00000000-0008-0000-0200-00007E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5" name="直線コネクタ 894">
          <a:extLst>
            <a:ext uri="{FF2B5EF4-FFF2-40B4-BE49-F238E27FC236}">
              <a16:creationId xmlns:a16="http://schemas.microsoft.com/office/drawing/2014/main" id="{00000000-0008-0000-0200-00007F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6" name="テキスト ボックス 895">
          <a:extLst>
            <a:ext uri="{FF2B5EF4-FFF2-40B4-BE49-F238E27FC236}">
              <a16:creationId xmlns:a16="http://schemas.microsoft.com/office/drawing/2014/main" id="{00000000-0008-0000-0200-000080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7" name="直線コネクタ 896">
          <a:extLst>
            <a:ext uri="{FF2B5EF4-FFF2-40B4-BE49-F238E27FC236}">
              <a16:creationId xmlns:a16="http://schemas.microsoft.com/office/drawing/2014/main" id="{00000000-0008-0000-0200-000081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8" name="テキスト ボックス 897">
          <a:extLst>
            <a:ext uri="{FF2B5EF4-FFF2-40B4-BE49-F238E27FC236}">
              <a16:creationId xmlns:a16="http://schemas.microsoft.com/office/drawing/2014/main" id="{00000000-0008-0000-0200-000082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99" name="直線コネクタ 898">
          <a:extLst>
            <a:ext uri="{FF2B5EF4-FFF2-40B4-BE49-F238E27FC236}">
              <a16:creationId xmlns:a16="http://schemas.microsoft.com/office/drawing/2014/main" id="{00000000-0008-0000-0200-000083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0" name="テキスト ボックス 899">
          <a:extLst>
            <a:ext uri="{FF2B5EF4-FFF2-40B4-BE49-F238E27FC236}">
              <a16:creationId xmlns:a16="http://schemas.microsoft.com/office/drawing/2014/main" id="{00000000-0008-0000-0200-000084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1" name="直線コネクタ 900">
          <a:extLst>
            <a:ext uri="{FF2B5EF4-FFF2-40B4-BE49-F238E27FC236}">
              <a16:creationId xmlns:a16="http://schemas.microsoft.com/office/drawing/2014/main" id="{00000000-0008-0000-0200-000085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2" name="テキスト ボックス 901">
          <a:extLst>
            <a:ext uri="{FF2B5EF4-FFF2-40B4-BE49-F238E27FC236}">
              <a16:creationId xmlns:a16="http://schemas.microsoft.com/office/drawing/2014/main" id="{00000000-0008-0000-0200-000086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3" name="直線コネクタ 902">
          <a:extLst>
            <a:ext uri="{FF2B5EF4-FFF2-40B4-BE49-F238E27FC236}">
              <a16:creationId xmlns:a16="http://schemas.microsoft.com/office/drawing/2014/main" id="{00000000-0008-0000-0200-000087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4" name="テキスト ボックス 903">
          <a:extLst>
            <a:ext uri="{FF2B5EF4-FFF2-40B4-BE49-F238E27FC236}">
              <a16:creationId xmlns:a16="http://schemas.microsoft.com/office/drawing/2014/main" id="{00000000-0008-0000-0200-000088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5" name="直線コネクタ 904">
          <a:extLst>
            <a:ext uri="{FF2B5EF4-FFF2-40B4-BE49-F238E27FC236}">
              <a16:creationId xmlns:a16="http://schemas.microsoft.com/office/drawing/2014/main" id="{00000000-0008-0000-0200-000089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6" name="テキスト ボックス 905">
          <a:extLst>
            <a:ext uri="{FF2B5EF4-FFF2-40B4-BE49-F238E27FC236}">
              <a16:creationId xmlns:a16="http://schemas.microsoft.com/office/drawing/2014/main" id="{00000000-0008-0000-0200-00008A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7" name="【庁舎】&#10;一人当たり面積グラフ枠">
          <a:extLst>
            <a:ext uri="{FF2B5EF4-FFF2-40B4-BE49-F238E27FC236}">
              <a16:creationId xmlns:a16="http://schemas.microsoft.com/office/drawing/2014/main" id="{00000000-0008-0000-0200-00008B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77832</xdr:rowOff>
    </xdr:from>
    <xdr:to>
      <xdr:col>116</xdr:col>
      <xdr:colOff>62864</xdr:colOff>
      <xdr:row>108</xdr:row>
      <xdr:rowOff>53339</xdr:rowOff>
    </xdr:to>
    <xdr:cxnSp macro="">
      <xdr:nvCxnSpPr>
        <xdr:cNvPr id="908" name="直線コネクタ 907">
          <a:extLst>
            <a:ext uri="{FF2B5EF4-FFF2-40B4-BE49-F238E27FC236}">
              <a16:creationId xmlns:a16="http://schemas.microsoft.com/office/drawing/2014/main" id="{00000000-0008-0000-0200-00008C030000}"/>
            </a:ext>
          </a:extLst>
        </xdr:cNvPr>
        <xdr:cNvCxnSpPr/>
      </xdr:nvCxnSpPr>
      <xdr:spPr>
        <a:xfrm flipV="1">
          <a:off x="22160864" y="17222832"/>
          <a:ext cx="0" cy="1347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909" name="【庁舎】&#10;一人当たり面積最小値テキスト">
          <a:extLst>
            <a:ext uri="{FF2B5EF4-FFF2-40B4-BE49-F238E27FC236}">
              <a16:creationId xmlns:a16="http://schemas.microsoft.com/office/drawing/2014/main" id="{00000000-0008-0000-0200-00008D030000}"/>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910" name="直線コネクタ 909">
          <a:extLst>
            <a:ext uri="{FF2B5EF4-FFF2-40B4-BE49-F238E27FC236}">
              <a16:creationId xmlns:a16="http://schemas.microsoft.com/office/drawing/2014/main" id="{00000000-0008-0000-0200-00008E030000}"/>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24509</xdr:rowOff>
    </xdr:from>
    <xdr:ext cx="469744" cy="259045"/>
    <xdr:sp macro="" textlink="">
      <xdr:nvSpPr>
        <xdr:cNvPr id="911" name="【庁舎】&#10;一人当たり面積最大値テキスト">
          <a:extLst>
            <a:ext uri="{FF2B5EF4-FFF2-40B4-BE49-F238E27FC236}">
              <a16:creationId xmlns:a16="http://schemas.microsoft.com/office/drawing/2014/main" id="{00000000-0008-0000-0200-00008F030000}"/>
            </a:ext>
          </a:extLst>
        </xdr:cNvPr>
        <xdr:cNvSpPr txBox="1"/>
      </xdr:nvSpPr>
      <xdr:spPr>
        <a:xfrm>
          <a:off x="22199600" y="1699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77832</xdr:rowOff>
    </xdr:from>
    <xdr:to>
      <xdr:col>116</xdr:col>
      <xdr:colOff>152400</xdr:colOff>
      <xdr:row>100</xdr:row>
      <xdr:rowOff>77832</xdr:rowOff>
    </xdr:to>
    <xdr:cxnSp macro="">
      <xdr:nvCxnSpPr>
        <xdr:cNvPr id="912" name="直線コネクタ 911">
          <a:extLst>
            <a:ext uri="{FF2B5EF4-FFF2-40B4-BE49-F238E27FC236}">
              <a16:creationId xmlns:a16="http://schemas.microsoft.com/office/drawing/2014/main" id="{00000000-0008-0000-0200-000090030000}"/>
            </a:ext>
          </a:extLst>
        </xdr:cNvPr>
        <xdr:cNvCxnSpPr/>
      </xdr:nvCxnSpPr>
      <xdr:spPr>
        <a:xfrm>
          <a:off x="22072600" y="1722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65876</xdr:rowOff>
    </xdr:from>
    <xdr:ext cx="469744" cy="259045"/>
    <xdr:sp macro="" textlink="">
      <xdr:nvSpPr>
        <xdr:cNvPr id="913" name="【庁舎】&#10;一人当たり面積平均値テキスト">
          <a:extLst>
            <a:ext uri="{FF2B5EF4-FFF2-40B4-BE49-F238E27FC236}">
              <a16:creationId xmlns:a16="http://schemas.microsoft.com/office/drawing/2014/main" id="{00000000-0008-0000-0200-000091030000}"/>
            </a:ext>
          </a:extLst>
        </xdr:cNvPr>
        <xdr:cNvSpPr txBox="1"/>
      </xdr:nvSpPr>
      <xdr:spPr>
        <a:xfrm>
          <a:off x="22199600" y="18239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914" name="フローチャート: 判断 913">
          <a:extLst>
            <a:ext uri="{FF2B5EF4-FFF2-40B4-BE49-F238E27FC236}">
              <a16:creationId xmlns:a16="http://schemas.microsoft.com/office/drawing/2014/main" id="{00000000-0008-0000-0200-000092030000}"/>
            </a:ext>
          </a:extLst>
        </xdr:cNvPr>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79284</xdr:rowOff>
    </xdr:from>
    <xdr:to>
      <xdr:col>112</xdr:col>
      <xdr:colOff>38100</xdr:colOff>
      <xdr:row>107</xdr:row>
      <xdr:rowOff>9434</xdr:rowOff>
    </xdr:to>
    <xdr:sp macro="" textlink="">
      <xdr:nvSpPr>
        <xdr:cNvPr id="915" name="フローチャート: 判断 914">
          <a:extLst>
            <a:ext uri="{FF2B5EF4-FFF2-40B4-BE49-F238E27FC236}">
              <a16:creationId xmlns:a16="http://schemas.microsoft.com/office/drawing/2014/main" id="{00000000-0008-0000-0200-000093030000}"/>
            </a:ext>
          </a:extLst>
        </xdr:cNvPr>
        <xdr:cNvSpPr/>
      </xdr:nvSpPr>
      <xdr:spPr>
        <a:xfrm>
          <a:off x="212725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916" name="フローチャート: 判断 915">
          <a:extLst>
            <a:ext uri="{FF2B5EF4-FFF2-40B4-BE49-F238E27FC236}">
              <a16:creationId xmlns:a16="http://schemas.microsoft.com/office/drawing/2014/main" id="{00000000-0008-0000-0200-000094030000}"/>
            </a:ext>
          </a:extLst>
        </xdr:cNvPr>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102144</xdr:rowOff>
    </xdr:from>
    <xdr:to>
      <xdr:col>102</xdr:col>
      <xdr:colOff>165100</xdr:colOff>
      <xdr:row>107</xdr:row>
      <xdr:rowOff>32294</xdr:rowOff>
    </xdr:to>
    <xdr:sp macro="" textlink="">
      <xdr:nvSpPr>
        <xdr:cNvPr id="917" name="フローチャート: 判断 916">
          <a:extLst>
            <a:ext uri="{FF2B5EF4-FFF2-40B4-BE49-F238E27FC236}">
              <a16:creationId xmlns:a16="http://schemas.microsoft.com/office/drawing/2014/main" id="{00000000-0008-0000-0200-000095030000}"/>
            </a:ext>
          </a:extLst>
        </xdr:cNvPr>
        <xdr:cNvSpPr/>
      </xdr:nvSpPr>
      <xdr:spPr>
        <a:xfrm>
          <a:off x="19494500" y="182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59689</xdr:rowOff>
    </xdr:from>
    <xdr:to>
      <xdr:col>98</xdr:col>
      <xdr:colOff>38100</xdr:colOff>
      <xdr:row>106</xdr:row>
      <xdr:rowOff>161289</xdr:rowOff>
    </xdr:to>
    <xdr:sp macro="" textlink="">
      <xdr:nvSpPr>
        <xdr:cNvPr id="918" name="フローチャート: 判断 917">
          <a:extLst>
            <a:ext uri="{FF2B5EF4-FFF2-40B4-BE49-F238E27FC236}">
              <a16:creationId xmlns:a16="http://schemas.microsoft.com/office/drawing/2014/main" id="{00000000-0008-0000-0200-000096030000}"/>
            </a:ext>
          </a:extLst>
        </xdr:cNvPr>
        <xdr:cNvSpPr/>
      </xdr:nvSpPr>
      <xdr:spPr>
        <a:xfrm>
          <a:off x="18605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00000000-0008-0000-0200-000097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00000000-0008-0000-0200-000098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00000000-0008-0000-0200-000099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00000000-0008-0000-0200-00009A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0000000-0008-0000-0200-00009B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33564</xdr:rowOff>
    </xdr:from>
    <xdr:to>
      <xdr:col>116</xdr:col>
      <xdr:colOff>114300</xdr:colOff>
      <xdr:row>106</xdr:row>
      <xdr:rowOff>135164</xdr:rowOff>
    </xdr:to>
    <xdr:sp macro="" textlink="">
      <xdr:nvSpPr>
        <xdr:cNvPr id="924" name="楕円 923">
          <a:extLst>
            <a:ext uri="{FF2B5EF4-FFF2-40B4-BE49-F238E27FC236}">
              <a16:creationId xmlns:a16="http://schemas.microsoft.com/office/drawing/2014/main" id="{00000000-0008-0000-0200-00009C030000}"/>
            </a:ext>
          </a:extLst>
        </xdr:cNvPr>
        <xdr:cNvSpPr/>
      </xdr:nvSpPr>
      <xdr:spPr>
        <a:xfrm>
          <a:off x="22110700" y="1820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56441</xdr:rowOff>
    </xdr:from>
    <xdr:ext cx="469744" cy="259045"/>
    <xdr:sp macro="" textlink="">
      <xdr:nvSpPr>
        <xdr:cNvPr id="925" name="【庁舎】&#10;一人当たり面積該当値テキスト">
          <a:extLst>
            <a:ext uri="{FF2B5EF4-FFF2-40B4-BE49-F238E27FC236}">
              <a16:creationId xmlns:a16="http://schemas.microsoft.com/office/drawing/2014/main" id="{00000000-0008-0000-0200-00009D030000}"/>
            </a:ext>
          </a:extLst>
        </xdr:cNvPr>
        <xdr:cNvSpPr txBox="1"/>
      </xdr:nvSpPr>
      <xdr:spPr>
        <a:xfrm>
          <a:off x="22199600" y="1805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36830</xdr:rowOff>
    </xdr:from>
    <xdr:to>
      <xdr:col>112</xdr:col>
      <xdr:colOff>38100</xdr:colOff>
      <xdr:row>106</xdr:row>
      <xdr:rowOff>138430</xdr:rowOff>
    </xdr:to>
    <xdr:sp macro="" textlink="">
      <xdr:nvSpPr>
        <xdr:cNvPr id="926" name="楕円 925">
          <a:extLst>
            <a:ext uri="{FF2B5EF4-FFF2-40B4-BE49-F238E27FC236}">
              <a16:creationId xmlns:a16="http://schemas.microsoft.com/office/drawing/2014/main" id="{00000000-0008-0000-0200-00009E030000}"/>
            </a:ext>
          </a:extLst>
        </xdr:cNvPr>
        <xdr:cNvSpPr/>
      </xdr:nvSpPr>
      <xdr:spPr>
        <a:xfrm>
          <a:off x="21272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84364</xdr:rowOff>
    </xdr:from>
    <xdr:to>
      <xdr:col>116</xdr:col>
      <xdr:colOff>63500</xdr:colOff>
      <xdr:row>106</xdr:row>
      <xdr:rowOff>87630</xdr:rowOff>
    </xdr:to>
    <xdr:cxnSp macro="">
      <xdr:nvCxnSpPr>
        <xdr:cNvPr id="927" name="直線コネクタ 926">
          <a:extLst>
            <a:ext uri="{FF2B5EF4-FFF2-40B4-BE49-F238E27FC236}">
              <a16:creationId xmlns:a16="http://schemas.microsoft.com/office/drawing/2014/main" id="{00000000-0008-0000-0200-00009F030000}"/>
            </a:ext>
          </a:extLst>
        </xdr:cNvPr>
        <xdr:cNvCxnSpPr/>
      </xdr:nvCxnSpPr>
      <xdr:spPr>
        <a:xfrm flipV="1">
          <a:off x="21323300" y="1825806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41729</xdr:rowOff>
    </xdr:from>
    <xdr:to>
      <xdr:col>107</xdr:col>
      <xdr:colOff>101600</xdr:colOff>
      <xdr:row>106</xdr:row>
      <xdr:rowOff>143329</xdr:rowOff>
    </xdr:to>
    <xdr:sp macro="" textlink="">
      <xdr:nvSpPr>
        <xdr:cNvPr id="928" name="楕円 927">
          <a:extLst>
            <a:ext uri="{FF2B5EF4-FFF2-40B4-BE49-F238E27FC236}">
              <a16:creationId xmlns:a16="http://schemas.microsoft.com/office/drawing/2014/main" id="{00000000-0008-0000-0200-0000A0030000}"/>
            </a:ext>
          </a:extLst>
        </xdr:cNvPr>
        <xdr:cNvSpPr/>
      </xdr:nvSpPr>
      <xdr:spPr>
        <a:xfrm>
          <a:off x="20383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87630</xdr:rowOff>
    </xdr:from>
    <xdr:to>
      <xdr:col>111</xdr:col>
      <xdr:colOff>177800</xdr:colOff>
      <xdr:row>106</xdr:row>
      <xdr:rowOff>92529</xdr:rowOff>
    </xdr:to>
    <xdr:cxnSp macro="">
      <xdr:nvCxnSpPr>
        <xdr:cNvPr id="929" name="直線コネクタ 928">
          <a:extLst>
            <a:ext uri="{FF2B5EF4-FFF2-40B4-BE49-F238E27FC236}">
              <a16:creationId xmlns:a16="http://schemas.microsoft.com/office/drawing/2014/main" id="{00000000-0008-0000-0200-0000A1030000}"/>
            </a:ext>
          </a:extLst>
        </xdr:cNvPr>
        <xdr:cNvCxnSpPr/>
      </xdr:nvCxnSpPr>
      <xdr:spPr>
        <a:xfrm flipV="1">
          <a:off x="20434300" y="1826133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930" name="楕円 929">
          <a:extLst>
            <a:ext uri="{FF2B5EF4-FFF2-40B4-BE49-F238E27FC236}">
              <a16:creationId xmlns:a16="http://schemas.microsoft.com/office/drawing/2014/main" id="{00000000-0008-0000-0200-0000A2030000}"/>
            </a:ext>
          </a:extLst>
        </xdr:cNvPr>
        <xdr:cNvSpPr/>
      </xdr:nvSpPr>
      <xdr:spPr>
        <a:xfrm>
          <a:off x="19494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92529</xdr:rowOff>
    </xdr:from>
    <xdr:to>
      <xdr:col>107</xdr:col>
      <xdr:colOff>50800</xdr:colOff>
      <xdr:row>106</xdr:row>
      <xdr:rowOff>99061</xdr:rowOff>
    </xdr:to>
    <xdr:cxnSp macro="">
      <xdr:nvCxnSpPr>
        <xdr:cNvPr id="931" name="直線コネクタ 930">
          <a:extLst>
            <a:ext uri="{FF2B5EF4-FFF2-40B4-BE49-F238E27FC236}">
              <a16:creationId xmlns:a16="http://schemas.microsoft.com/office/drawing/2014/main" id="{00000000-0008-0000-0200-0000A3030000}"/>
            </a:ext>
          </a:extLst>
        </xdr:cNvPr>
        <xdr:cNvCxnSpPr/>
      </xdr:nvCxnSpPr>
      <xdr:spPr>
        <a:xfrm flipV="1">
          <a:off x="19545300" y="1826622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51526</xdr:rowOff>
    </xdr:from>
    <xdr:to>
      <xdr:col>98</xdr:col>
      <xdr:colOff>38100</xdr:colOff>
      <xdr:row>106</xdr:row>
      <xdr:rowOff>153126</xdr:rowOff>
    </xdr:to>
    <xdr:sp macro="" textlink="">
      <xdr:nvSpPr>
        <xdr:cNvPr id="932" name="楕円 931">
          <a:extLst>
            <a:ext uri="{FF2B5EF4-FFF2-40B4-BE49-F238E27FC236}">
              <a16:creationId xmlns:a16="http://schemas.microsoft.com/office/drawing/2014/main" id="{00000000-0008-0000-0200-0000A4030000}"/>
            </a:ext>
          </a:extLst>
        </xdr:cNvPr>
        <xdr:cNvSpPr/>
      </xdr:nvSpPr>
      <xdr:spPr>
        <a:xfrm>
          <a:off x="18605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99061</xdr:rowOff>
    </xdr:from>
    <xdr:to>
      <xdr:col>102</xdr:col>
      <xdr:colOff>114300</xdr:colOff>
      <xdr:row>106</xdr:row>
      <xdr:rowOff>102326</xdr:rowOff>
    </xdr:to>
    <xdr:cxnSp macro="">
      <xdr:nvCxnSpPr>
        <xdr:cNvPr id="933" name="直線コネクタ 932">
          <a:extLst>
            <a:ext uri="{FF2B5EF4-FFF2-40B4-BE49-F238E27FC236}">
              <a16:creationId xmlns:a16="http://schemas.microsoft.com/office/drawing/2014/main" id="{00000000-0008-0000-0200-0000A5030000}"/>
            </a:ext>
          </a:extLst>
        </xdr:cNvPr>
        <xdr:cNvCxnSpPr/>
      </xdr:nvCxnSpPr>
      <xdr:spPr>
        <a:xfrm flipV="1">
          <a:off x="18656300" y="1827276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561</xdr:rowOff>
    </xdr:from>
    <xdr:ext cx="469744" cy="259045"/>
    <xdr:sp macro="" textlink="">
      <xdr:nvSpPr>
        <xdr:cNvPr id="934" name="n_1aveValue【庁舎】&#10;一人当たり面積">
          <a:extLst>
            <a:ext uri="{FF2B5EF4-FFF2-40B4-BE49-F238E27FC236}">
              <a16:creationId xmlns:a16="http://schemas.microsoft.com/office/drawing/2014/main" id="{00000000-0008-0000-0200-0000A6030000}"/>
            </a:ext>
          </a:extLst>
        </xdr:cNvPr>
        <xdr:cNvSpPr txBox="1"/>
      </xdr:nvSpPr>
      <xdr:spPr>
        <a:xfrm>
          <a:off x="21075727" y="1834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5459</xdr:rowOff>
    </xdr:from>
    <xdr:ext cx="469744" cy="259045"/>
    <xdr:sp macro="" textlink="">
      <xdr:nvSpPr>
        <xdr:cNvPr id="935" name="n_2aveValue【庁舎】&#10;一人当たり面積">
          <a:extLst>
            <a:ext uri="{FF2B5EF4-FFF2-40B4-BE49-F238E27FC236}">
              <a16:creationId xmlns:a16="http://schemas.microsoft.com/office/drawing/2014/main" id="{00000000-0008-0000-0200-0000A7030000}"/>
            </a:ext>
          </a:extLst>
        </xdr:cNvPr>
        <xdr:cNvSpPr txBox="1"/>
      </xdr:nvSpPr>
      <xdr:spPr>
        <a:xfrm>
          <a:off x="20199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23421</xdr:rowOff>
    </xdr:from>
    <xdr:ext cx="469744" cy="259045"/>
    <xdr:sp macro="" textlink="">
      <xdr:nvSpPr>
        <xdr:cNvPr id="936" name="n_3aveValue【庁舎】&#10;一人当たり面積">
          <a:extLst>
            <a:ext uri="{FF2B5EF4-FFF2-40B4-BE49-F238E27FC236}">
              <a16:creationId xmlns:a16="http://schemas.microsoft.com/office/drawing/2014/main" id="{00000000-0008-0000-0200-0000A8030000}"/>
            </a:ext>
          </a:extLst>
        </xdr:cNvPr>
        <xdr:cNvSpPr txBox="1"/>
      </xdr:nvSpPr>
      <xdr:spPr>
        <a:xfrm>
          <a:off x="19310427" y="1836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152416</xdr:rowOff>
    </xdr:from>
    <xdr:ext cx="469744" cy="259045"/>
    <xdr:sp macro="" textlink="">
      <xdr:nvSpPr>
        <xdr:cNvPr id="937" name="n_4aveValue【庁舎】&#10;一人当たり面積">
          <a:extLst>
            <a:ext uri="{FF2B5EF4-FFF2-40B4-BE49-F238E27FC236}">
              <a16:creationId xmlns:a16="http://schemas.microsoft.com/office/drawing/2014/main" id="{00000000-0008-0000-0200-0000A9030000}"/>
            </a:ext>
          </a:extLst>
        </xdr:cNvPr>
        <xdr:cNvSpPr txBox="1"/>
      </xdr:nvSpPr>
      <xdr:spPr>
        <a:xfrm>
          <a:off x="184214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154957</xdr:rowOff>
    </xdr:from>
    <xdr:ext cx="469744" cy="259045"/>
    <xdr:sp macro="" textlink="">
      <xdr:nvSpPr>
        <xdr:cNvPr id="938" name="n_1mainValue【庁舎】&#10;一人当たり面積">
          <a:extLst>
            <a:ext uri="{FF2B5EF4-FFF2-40B4-BE49-F238E27FC236}">
              <a16:creationId xmlns:a16="http://schemas.microsoft.com/office/drawing/2014/main" id="{00000000-0008-0000-0200-0000AA030000}"/>
            </a:ext>
          </a:extLst>
        </xdr:cNvPr>
        <xdr:cNvSpPr txBox="1"/>
      </xdr:nvSpPr>
      <xdr:spPr>
        <a:xfrm>
          <a:off x="210757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159856</xdr:rowOff>
    </xdr:from>
    <xdr:ext cx="469744" cy="259045"/>
    <xdr:sp macro="" textlink="">
      <xdr:nvSpPr>
        <xdr:cNvPr id="939" name="n_2mainValue【庁舎】&#10;一人当たり面積">
          <a:extLst>
            <a:ext uri="{FF2B5EF4-FFF2-40B4-BE49-F238E27FC236}">
              <a16:creationId xmlns:a16="http://schemas.microsoft.com/office/drawing/2014/main" id="{00000000-0008-0000-0200-0000AB030000}"/>
            </a:ext>
          </a:extLst>
        </xdr:cNvPr>
        <xdr:cNvSpPr txBox="1"/>
      </xdr:nvSpPr>
      <xdr:spPr>
        <a:xfrm>
          <a:off x="20199427" y="1799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166388</xdr:rowOff>
    </xdr:from>
    <xdr:ext cx="469744" cy="259045"/>
    <xdr:sp macro="" textlink="">
      <xdr:nvSpPr>
        <xdr:cNvPr id="940" name="n_3mainValue【庁舎】&#10;一人当たり面積">
          <a:extLst>
            <a:ext uri="{FF2B5EF4-FFF2-40B4-BE49-F238E27FC236}">
              <a16:creationId xmlns:a16="http://schemas.microsoft.com/office/drawing/2014/main" id="{00000000-0008-0000-0200-0000AC030000}"/>
            </a:ext>
          </a:extLst>
        </xdr:cNvPr>
        <xdr:cNvSpPr txBox="1"/>
      </xdr:nvSpPr>
      <xdr:spPr>
        <a:xfrm>
          <a:off x="19310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169653</xdr:rowOff>
    </xdr:from>
    <xdr:ext cx="469744" cy="259045"/>
    <xdr:sp macro="" textlink="">
      <xdr:nvSpPr>
        <xdr:cNvPr id="941" name="n_4mainValue【庁舎】&#10;一人当たり面積">
          <a:extLst>
            <a:ext uri="{FF2B5EF4-FFF2-40B4-BE49-F238E27FC236}">
              <a16:creationId xmlns:a16="http://schemas.microsoft.com/office/drawing/2014/main" id="{00000000-0008-0000-0200-0000AD030000}"/>
            </a:ext>
          </a:extLst>
        </xdr:cNvPr>
        <xdr:cNvSpPr txBox="1"/>
      </xdr:nvSpPr>
      <xdr:spPr>
        <a:xfrm>
          <a:off x="184214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2" name="正方形/長方形 941">
          <a:extLst>
            <a:ext uri="{FF2B5EF4-FFF2-40B4-BE49-F238E27FC236}">
              <a16:creationId xmlns:a16="http://schemas.microsoft.com/office/drawing/2014/main" id="{00000000-0008-0000-0200-0000AE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3" name="正方形/長方形 942">
          <a:extLst>
            <a:ext uri="{FF2B5EF4-FFF2-40B4-BE49-F238E27FC236}">
              <a16:creationId xmlns:a16="http://schemas.microsoft.com/office/drawing/2014/main" id="{00000000-0008-0000-0200-0000AF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4" name="テキスト ボックス 943">
          <a:extLst>
            <a:ext uri="{FF2B5EF4-FFF2-40B4-BE49-F238E27FC236}">
              <a16:creationId xmlns:a16="http://schemas.microsoft.com/office/drawing/2014/main" id="{00000000-0008-0000-0200-0000B0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図書館</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市民会館</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庁舎</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・一般廃棄物処理施設</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の有形固定資産減価償却率は、類似団体平均数値を下回っている。一方で、その他に関しては、類似団体と比較して高い水準に達している。特に、体育館・プール（</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97.3</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、前年度比</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1.9</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ポイント増加）において、その差異が顕著である</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endParaRPr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公共施設等総合管理計画に基づき、老朽化した施設について、点検・診断や計画的な予防保全による長寿命化を進めていくなど、公共施設等の適正管理に努める必要がある。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庁舎については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新庁舎</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令和元年度に完成し、令和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年度より減価償却費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計上を行って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市民会館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については、文化会館音響設備更新工事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をはじめとする改修を行ったことで、</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償却率が前年より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ポイント減少してい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岐阜県垂井町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26,058
25,077
57.09
11,412,160
10,859,680
428,656
6,652,480
8,921,913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財政力指数は引き続き類似団体平均と近い数値で推移しており、令和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0.67</a:t>
          </a:r>
          <a:r>
            <a:rPr kumimoji="1" lang="ja-JP" altLang="en-US" sz="1300">
              <a:latin typeface="ＭＳ Ｐゴシック" panose="020B0600070205080204" pitchFamily="50" charset="-128"/>
              <a:ea typeface="ＭＳ Ｐゴシック" panose="020B0600070205080204" pitchFamily="50" charset="-128"/>
            </a:rPr>
            <a:t>）については、類似団体平均より</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低い値となった。この値は、全国平均及び岐阜県平均を上回っている。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当町の特徴として、特定の企業の業績により法人町民税の税収の増減が大きい傾向にある。自主財源確保のため企業誘致施策を推進するとともに、使用料・手数料の見直しをはじめとした行政改革を行う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36286</xdr:rowOff>
    </xdr:from>
    <xdr:to>
      <xdr:col>23</xdr:col>
      <xdr:colOff>133350</xdr:colOff>
      <xdr:row>44</xdr:row>
      <xdr:rowOff>130628</xdr:rowOff>
    </xdr:to>
    <xdr:cxnSp macro="">
      <xdr:nvCxnSpPr>
        <xdr:cNvPr id="66" name="直線コネクタ 65"/>
        <xdr:cNvCxnSpPr/>
      </xdr:nvCxnSpPr>
      <xdr:spPr>
        <a:xfrm flipV="1">
          <a:off x="4953000" y="6037036"/>
          <a:ext cx="0" cy="16373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122663</xdr:rowOff>
    </xdr:from>
    <xdr:ext cx="762000" cy="259045"/>
    <xdr:sp macro="" textlink="">
      <xdr:nvSpPr>
        <xdr:cNvPr id="69" name="財政力最大値テキスト"/>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36286</xdr:rowOff>
    </xdr:from>
    <xdr:to>
      <xdr:col>24</xdr:col>
      <xdr:colOff>12700</xdr:colOff>
      <xdr:row>35</xdr:row>
      <xdr:rowOff>36286</xdr:rowOff>
    </xdr:to>
    <xdr:cxnSp macro="">
      <xdr:nvCxnSpPr>
        <xdr:cNvPr id="70" name="直線コネクタ 69"/>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144235</xdr:rowOff>
    </xdr:from>
    <xdr:to>
      <xdr:col>23</xdr:col>
      <xdr:colOff>133350</xdr:colOff>
      <xdr:row>41</xdr:row>
      <xdr:rowOff>7257</xdr:rowOff>
    </xdr:to>
    <xdr:cxnSp macro="">
      <xdr:nvCxnSpPr>
        <xdr:cNvPr id="71" name="直線コネクタ 70"/>
        <xdr:cNvCxnSpPr/>
      </xdr:nvCxnSpPr>
      <xdr:spPr>
        <a:xfrm>
          <a:off x="4114800" y="700223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109962</xdr:rowOff>
    </xdr:from>
    <xdr:ext cx="762000" cy="259045"/>
    <xdr:sp macro="" textlink="">
      <xdr:nvSpPr>
        <xdr:cNvPr id="72" name="財政力平均値テキスト"/>
        <xdr:cNvSpPr txBox="1"/>
      </xdr:nvSpPr>
      <xdr:spPr>
        <a:xfrm>
          <a:off x="5041900" y="6796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73" name="フローチャート: 判断 72"/>
        <xdr:cNvSpPr/>
      </xdr:nvSpPr>
      <xdr:spPr>
        <a:xfrm>
          <a:off x="49022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144235</xdr:rowOff>
    </xdr:to>
    <xdr:cxnSp macro="">
      <xdr:nvCxnSpPr>
        <xdr:cNvPr id="74" name="直線コネクタ 73"/>
        <xdr:cNvCxnSpPr/>
      </xdr:nvCxnSpPr>
      <xdr:spPr>
        <a:xfrm>
          <a:off x="3225800" y="69850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5" name="フローチャート: 判断 74"/>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6" name="テキスト ボックス 75"/>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75293</xdr:rowOff>
    </xdr:from>
    <xdr:to>
      <xdr:col>15</xdr:col>
      <xdr:colOff>82550</xdr:colOff>
      <xdr:row>40</xdr:row>
      <xdr:rowOff>127000</xdr:rowOff>
    </xdr:to>
    <xdr:cxnSp macro="">
      <xdr:nvCxnSpPr>
        <xdr:cNvPr id="77" name="直線コネクタ 76"/>
        <xdr:cNvCxnSpPr/>
      </xdr:nvCxnSpPr>
      <xdr:spPr>
        <a:xfrm>
          <a:off x="2336800" y="69332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170742</xdr:rowOff>
    </xdr:from>
    <xdr:ext cx="762000" cy="259045"/>
    <xdr:sp macro="" textlink="">
      <xdr:nvSpPr>
        <xdr:cNvPr id="79" name="テキスト ボックス 78"/>
        <xdr:cNvSpPr txBox="1"/>
      </xdr:nvSpPr>
      <xdr:spPr>
        <a:xfrm>
          <a:off x="2844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75293</xdr:rowOff>
    </xdr:from>
    <xdr:to>
      <xdr:col>11</xdr:col>
      <xdr:colOff>31750</xdr:colOff>
      <xdr:row>40</xdr:row>
      <xdr:rowOff>75293</xdr:rowOff>
    </xdr:to>
    <xdr:cxnSp macro="">
      <xdr:nvCxnSpPr>
        <xdr:cNvPr id="80" name="直線コネクタ 79"/>
        <xdr:cNvCxnSpPr/>
      </xdr:nvCxnSpPr>
      <xdr:spPr>
        <a:xfrm>
          <a:off x="1447800" y="69332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161472</xdr:rowOff>
    </xdr:from>
    <xdr:to>
      <xdr:col>11</xdr:col>
      <xdr:colOff>82550</xdr:colOff>
      <xdr:row>40</xdr:row>
      <xdr:rowOff>91622</xdr:rowOff>
    </xdr:to>
    <xdr:sp macro="" textlink="">
      <xdr:nvSpPr>
        <xdr:cNvPr id="81" name="フローチャート: 判断 80"/>
        <xdr:cNvSpPr/>
      </xdr:nvSpPr>
      <xdr:spPr>
        <a:xfrm>
          <a:off x="2286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101799</xdr:rowOff>
    </xdr:from>
    <xdr:ext cx="762000" cy="259045"/>
    <xdr:sp macro="" textlink="">
      <xdr:nvSpPr>
        <xdr:cNvPr id="82" name="テキスト ボックス 81"/>
        <xdr:cNvSpPr txBox="1"/>
      </xdr:nvSpPr>
      <xdr:spPr>
        <a:xfrm>
          <a:off x="1955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83" name="フローチャート: 判断 82"/>
        <xdr:cNvSpPr/>
      </xdr:nvSpPr>
      <xdr:spPr>
        <a:xfrm>
          <a:off x="1397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145342</xdr:rowOff>
    </xdr:from>
    <xdr:ext cx="762000" cy="259045"/>
    <xdr:sp macro="" textlink="">
      <xdr:nvSpPr>
        <xdr:cNvPr id="84" name="テキスト ボックス 83"/>
        <xdr:cNvSpPr txBox="1"/>
      </xdr:nvSpPr>
      <xdr:spPr>
        <a:xfrm>
          <a:off x="1066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127907</xdr:rowOff>
    </xdr:from>
    <xdr:to>
      <xdr:col>23</xdr:col>
      <xdr:colOff>184150</xdr:colOff>
      <xdr:row>41</xdr:row>
      <xdr:rowOff>58057</xdr:rowOff>
    </xdr:to>
    <xdr:sp macro="" textlink="">
      <xdr:nvSpPr>
        <xdr:cNvPr id="90" name="楕円 89"/>
        <xdr:cNvSpPr/>
      </xdr:nvSpPr>
      <xdr:spPr>
        <a:xfrm>
          <a:off x="49022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99984</xdr:rowOff>
    </xdr:from>
    <xdr:ext cx="762000" cy="259045"/>
    <xdr:sp macro="" textlink="">
      <xdr:nvSpPr>
        <xdr:cNvPr id="91" name="財政力該当値テキスト"/>
        <xdr:cNvSpPr txBox="1"/>
      </xdr:nvSpPr>
      <xdr:spPr>
        <a:xfrm>
          <a:off x="5041900" y="6957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93435</xdr:rowOff>
    </xdr:from>
    <xdr:to>
      <xdr:col>19</xdr:col>
      <xdr:colOff>184150</xdr:colOff>
      <xdr:row>41</xdr:row>
      <xdr:rowOff>23585</xdr:rowOff>
    </xdr:to>
    <xdr:sp macro="" textlink="">
      <xdr:nvSpPr>
        <xdr:cNvPr id="92" name="楕円 91"/>
        <xdr:cNvSpPr/>
      </xdr:nvSpPr>
      <xdr:spPr>
        <a:xfrm>
          <a:off x="4064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8362</xdr:rowOff>
    </xdr:from>
    <xdr:ext cx="736600" cy="259045"/>
    <xdr:sp macro="" textlink="">
      <xdr:nvSpPr>
        <xdr:cNvPr id="93" name="テキスト ボックス 92"/>
        <xdr:cNvSpPr txBox="1"/>
      </xdr:nvSpPr>
      <xdr:spPr>
        <a:xfrm>
          <a:off x="3733800" y="7037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4" name="楕円 93"/>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95" name="テキスト ボックス 94"/>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24493</xdr:rowOff>
    </xdr:from>
    <xdr:to>
      <xdr:col>11</xdr:col>
      <xdr:colOff>82550</xdr:colOff>
      <xdr:row>40</xdr:row>
      <xdr:rowOff>126093</xdr:rowOff>
    </xdr:to>
    <xdr:sp macro="" textlink="">
      <xdr:nvSpPr>
        <xdr:cNvPr id="96" name="楕円 95"/>
        <xdr:cNvSpPr/>
      </xdr:nvSpPr>
      <xdr:spPr>
        <a:xfrm>
          <a:off x="2286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110870</xdr:rowOff>
    </xdr:from>
    <xdr:ext cx="762000" cy="259045"/>
    <xdr:sp macro="" textlink="">
      <xdr:nvSpPr>
        <xdr:cNvPr id="97" name="テキスト ボックス 96"/>
        <xdr:cNvSpPr txBox="1"/>
      </xdr:nvSpPr>
      <xdr:spPr>
        <a:xfrm>
          <a:off x="1955800" y="696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24493</xdr:rowOff>
    </xdr:from>
    <xdr:to>
      <xdr:col>7</xdr:col>
      <xdr:colOff>31750</xdr:colOff>
      <xdr:row>40</xdr:row>
      <xdr:rowOff>126093</xdr:rowOff>
    </xdr:to>
    <xdr:sp macro="" textlink="">
      <xdr:nvSpPr>
        <xdr:cNvPr id="98" name="楕円 97"/>
        <xdr:cNvSpPr/>
      </xdr:nvSpPr>
      <xdr:spPr>
        <a:xfrm>
          <a:off x="1397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136270</xdr:rowOff>
    </xdr:from>
    <xdr:ext cx="762000" cy="259045"/>
    <xdr:sp macro="" textlink="">
      <xdr:nvSpPr>
        <xdr:cNvPr id="99" name="テキスト ボックス 98"/>
        <xdr:cNvSpPr txBox="1"/>
      </xdr:nvSpPr>
      <xdr:spPr>
        <a:xfrm>
          <a:off x="1066800" y="66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年度における当町の経常収支比率（</a:t>
          </a:r>
          <a:r>
            <a:rPr kumimoji="1" lang="en-US" altLang="ja-JP" sz="1300">
              <a:latin typeface="ＭＳ Ｐゴシック" panose="020B0600070205080204" pitchFamily="50" charset="-128"/>
              <a:ea typeface="ＭＳ Ｐゴシック" panose="020B0600070205080204" pitchFamily="50" charset="-128"/>
            </a:rPr>
            <a:t>84.3</a:t>
          </a:r>
          <a:r>
            <a:rPr kumimoji="1" lang="ja-JP" altLang="en-US" sz="1300">
              <a:latin typeface="ＭＳ Ｐゴシック" panose="020B0600070205080204" pitchFamily="50" charset="-128"/>
              <a:ea typeface="ＭＳ Ｐゴシック" panose="020B0600070205080204" pitchFamily="50" charset="-128"/>
            </a:rPr>
            <a:t>％）は、前年度より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ポイント増加したが全国・県・類似団体いずれの平均も下回る値となった。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年度の比率が昨年より増加した要因としては、除雪経費の増加による維持補修費の増加や公債費の増加による経常一般財源支出（前年度から</a:t>
          </a:r>
          <a:r>
            <a:rPr kumimoji="1" lang="en-US" altLang="ja-JP" sz="1300">
              <a:latin typeface="ＭＳ Ｐゴシック" panose="020B0600070205080204" pitchFamily="50" charset="-128"/>
              <a:ea typeface="ＭＳ Ｐゴシック" panose="020B0600070205080204" pitchFamily="50" charset="-128"/>
            </a:rPr>
            <a:t>96,594</a:t>
          </a:r>
          <a:r>
            <a:rPr kumimoji="1" lang="ja-JP" altLang="en-US" sz="1300">
              <a:latin typeface="ＭＳ Ｐゴシック" panose="020B0600070205080204" pitchFamily="50" charset="-128"/>
              <a:ea typeface="ＭＳ Ｐゴシック" panose="020B0600070205080204" pitchFamily="50" charset="-128"/>
            </a:rPr>
            <a:t>千円の増）の増加と、臨時財政対策債（前年度から</a:t>
          </a:r>
          <a:r>
            <a:rPr kumimoji="1" lang="en-US" altLang="ja-JP" sz="1300">
              <a:latin typeface="ＭＳ Ｐゴシック" panose="020B0600070205080204" pitchFamily="50" charset="-128"/>
              <a:ea typeface="ＭＳ Ｐゴシック" panose="020B0600070205080204" pitchFamily="50" charset="-128"/>
            </a:rPr>
            <a:t>69,000</a:t>
          </a:r>
          <a:r>
            <a:rPr kumimoji="1" lang="ja-JP" altLang="en-US" sz="1300">
              <a:latin typeface="ＭＳ Ｐゴシック" panose="020B0600070205080204" pitchFamily="50" charset="-128"/>
              <a:ea typeface="ＭＳ Ｐゴシック" panose="020B0600070205080204" pitchFamily="50" charset="-128"/>
            </a:rPr>
            <a:t>千円の減）の減少等により、経常一般財源収入が減少したためである。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88265</xdr:rowOff>
    </xdr:from>
    <xdr:to>
      <xdr:col>23</xdr:col>
      <xdr:colOff>133350</xdr:colOff>
      <xdr:row>67</xdr:row>
      <xdr:rowOff>168487</xdr:rowOff>
    </xdr:to>
    <xdr:cxnSp macro="">
      <xdr:nvCxnSpPr>
        <xdr:cNvPr id="129" name="直線コネクタ 128"/>
        <xdr:cNvCxnSpPr/>
      </xdr:nvCxnSpPr>
      <xdr:spPr>
        <a:xfrm flipV="1">
          <a:off x="4953000" y="10203815"/>
          <a:ext cx="0" cy="1451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140564</xdr:rowOff>
    </xdr:from>
    <xdr:ext cx="762000" cy="259045"/>
    <xdr:sp macro="" textlink="">
      <xdr:nvSpPr>
        <xdr:cNvPr id="130" name="財政構造の弾力性最小値テキスト"/>
        <xdr:cNvSpPr txBox="1"/>
      </xdr:nvSpPr>
      <xdr:spPr>
        <a:xfrm>
          <a:off x="5041900" y="116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168487</xdr:rowOff>
    </xdr:from>
    <xdr:to>
      <xdr:col>24</xdr:col>
      <xdr:colOff>12700</xdr:colOff>
      <xdr:row>67</xdr:row>
      <xdr:rowOff>168487</xdr:rowOff>
    </xdr:to>
    <xdr:cxnSp macro="">
      <xdr:nvCxnSpPr>
        <xdr:cNvPr id="131" name="直線コネクタ 130"/>
        <xdr:cNvCxnSpPr/>
      </xdr:nvCxnSpPr>
      <xdr:spPr>
        <a:xfrm>
          <a:off x="4864100" y="1165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3192</xdr:rowOff>
    </xdr:from>
    <xdr:ext cx="762000" cy="259045"/>
    <xdr:sp macro="" textlink="">
      <xdr:nvSpPr>
        <xdr:cNvPr id="132" name="財政構造の弾力性最大値テキスト"/>
        <xdr:cNvSpPr txBox="1"/>
      </xdr:nvSpPr>
      <xdr:spPr>
        <a:xfrm>
          <a:off x="5041900" y="994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88265</xdr:rowOff>
    </xdr:from>
    <xdr:to>
      <xdr:col>24</xdr:col>
      <xdr:colOff>12700</xdr:colOff>
      <xdr:row>59</xdr:row>
      <xdr:rowOff>88265</xdr:rowOff>
    </xdr:to>
    <xdr:cxnSp macro="">
      <xdr:nvCxnSpPr>
        <xdr:cNvPr id="133" name="直線コネクタ 132"/>
        <xdr:cNvCxnSpPr/>
      </xdr:nvCxnSpPr>
      <xdr:spPr>
        <a:xfrm>
          <a:off x="4864100" y="1020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106256</xdr:rowOff>
    </xdr:from>
    <xdr:to>
      <xdr:col>23</xdr:col>
      <xdr:colOff>133350</xdr:colOff>
      <xdr:row>63</xdr:row>
      <xdr:rowOff>166581</xdr:rowOff>
    </xdr:to>
    <xdr:cxnSp macro="">
      <xdr:nvCxnSpPr>
        <xdr:cNvPr id="134" name="直線コネクタ 133"/>
        <xdr:cNvCxnSpPr/>
      </xdr:nvCxnSpPr>
      <xdr:spPr>
        <a:xfrm>
          <a:off x="4114800" y="10907606"/>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37058</xdr:rowOff>
    </xdr:from>
    <xdr:ext cx="762000" cy="259045"/>
    <xdr:sp macro="" textlink="">
      <xdr:nvSpPr>
        <xdr:cNvPr id="135" name="財政構造の弾力性平均値テキスト"/>
        <xdr:cNvSpPr txBox="1"/>
      </xdr:nvSpPr>
      <xdr:spPr>
        <a:xfrm>
          <a:off x="5041900" y="11009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64981</xdr:rowOff>
    </xdr:from>
    <xdr:to>
      <xdr:col>23</xdr:col>
      <xdr:colOff>184150</xdr:colOff>
      <xdr:row>64</xdr:row>
      <xdr:rowOff>166581</xdr:rowOff>
    </xdr:to>
    <xdr:sp macro="" textlink="">
      <xdr:nvSpPr>
        <xdr:cNvPr id="136" name="フローチャート: 判断 135"/>
        <xdr:cNvSpPr/>
      </xdr:nvSpPr>
      <xdr:spPr>
        <a:xfrm>
          <a:off x="49022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132927</xdr:rowOff>
    </xdr:from>
    <xdr:to>
      <xdr:col>19</xdr:col>
      <xdr:colOff>133350</xdr:colOff>
      <xdr:row>63</xdr:row>
      <xdr:rowOff>106256</xdr:rowOff>
    </xdr:to>
    <xdr:cxnSp macro="">
      <xdr:nvCxnSpPr>
        <xdr:cNvPr id="137" name="直線コネクタ 136"/>
        <xdr:cNvCxnSpPr/>
      </xdr:nvCxnSpPr>
      <xdr:spPr>
        <a:xfrm>
          <a:off x="3225800" y="10762827"/>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64981</xdr:rowOff>
    </xdr:from>
    <xdr:to>
      <xdr:col>19</xdr:col>
      <xdr:colOff>184150</xdr:colOff>
      <xdr:row>64</xdr:row>
      <xdr:rowOff>166581</xdr:rowOff>
    </xdr:to>
    <xdr:sp macro="" textlink="">
      <xdr:nvSpPr>
        <xdr:cNvPr id="138" name="フローチャート: 判断 137"/>
        <xdr:cNvSpPr/>
      </xdr:nvSpPr>
      <xdr:spPr>
        <a:xfrm>
          <a:off x="40640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151358</xdr:rowOff>
    </xdr:from>
    <xdr:ext cx="736600" cy="259045"/>
    <xdr:sp macro="" textlink="">
      <xdr:nvSpPr>
        <xdr:cNvPr id="139" name="テキスト ボックス 138"/>
        <xdr:cNvSpPr txBox="1"/>
      </xdr:nvSpPr>
      <xdr:spPr>
        <a:xfrm>
          <a:off x="3733800" y="11124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132927</xdr:rowOff>
    </xdr:from>
    <xdr:to>
      <xdr:col>15</xdr:col>
      <xdr:colOff>82550</xdr:colOff>
      <xdr:row>63</xdr:row>
      <xdr:rowOff>25823</xdr:rowOff>
    </xdr:to>
    <xdr:cxnSp macro="">
      <xdr:nvCxnSpPr>
        <xdr:cNvPr id="140" name="直線コネクタ 139"/>
        <xdr:cNvCxnSpPr/>
      </xdr:nvCxnSpPr>
      <xdr:spPr>
        <a:xfrm flipV="1">
          <a:off x="2336800" y="1076282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95673</xdr:rowOff>
    </xdr:from>
    <xdr:to>
      <xdr:col>15</xdr:col>
      <xdr:colOff>133350</xdr:colOff>
      <xdr:row>64</xdr:row>
      <xdr:rowOff>25823</xdr:rowOff>
    </xdr:to>
    <xdr:sp macro="" textlink="">
      <xdr:nvSpPr>
        <xdr:cNvPr id="141" name="フローチャート: 判断 140"/>
        <xdr:cNvSpPr/>
      </xdr:nvSpPr>
      <xdr:spPr>
        <a:xfrm>
          <a:off x="31750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10600</xdr:rowOff>
    </xdr:from>
    <xdr:ext cx="762000" cy="259045"/>
    <xdr:sp macro="" textlink="">
      <xdr:nvSpPr>
        <xdr:cNvPr id="142" name="テキスト ボックス 141"/>
        <xdr:cNvSpPr txBox="1"/>
      </xdr:nvSpPr>
      <xdr:spPr>
        <a:xfrm>
          <a:off x="2844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25823</xdr:rowOff>
    </xdr:from>
    <xdr:to>
      <xdr:col>11</xdr:col>
      <xdr:colOff>31750</xdr:colOff>
      <xdr:row>63</xdr:row>
      <xdr:rowOff>49954</xdr:rowOff>
    </xdr:to>
    <xdr:cxnSp macro="">
      <xdr:nvCxnSpPr>
        <xdr:cNvPr id="143" name="直線コネクタ 142"/>
        <xdr:cNvCxnSpPr/>
      </xdr:nvCxnSpPr>
      <xdr:spPr>
        <a:xfrm flipV="1">
          <a:off x="1447800" y="1082717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105198</xdr:rowOff>
    </xdr:from>
    <xdr:to>
      <xdr:col>11</xdr:col>
      <xdr:colOff>82550</xdr:colOff>
      <xdr:row>65</xdr:row>
      <xdr:rowOff>35348</xdr:rowOff>
    </xdr:to>
    <xdr:sp macro="" textlink="">
      <xdr:nvSpPr>
        <xdr:cNvPr id="144" name="フローチャート: 判断 143"/>
        <xdr:cNvSpPr/>
      </xdr:nvSpPr>
      <xdr:spPr>
        <a:xfrm>
          <a:off x="22860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20125</xdr:rowOff>
    </xdr:from>
    <xdr:ext cx="762000" cy="259045"/>
    <xdr:sp macro="" textlink="">
      <xdr:nvSpPr>
        <xdr:cNvPr id="145" name="テキスト ボックス 144"/>
        <xdr:cNvSpPr txBox="1"/>
      </xdr:nvSpPr>
      <xdr:spPr>
        <a:xfrm>
          <a:off x="1955800" y="1116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46" name="フローチャート: 判断 145"/>
        <xdr:cNvSpPr/>
      </xdr:nvSpPr>
      <xdr:spPr>
        <a:xfrm>
          <a:off x="1397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24147</xdr:rowOff>
    </xdr:from>
    <xdr:ext cx="762000" cy="259045"/>
    <xdr:sp macro="" textlink="">
      <xdr:nvSpPr>
        <xdr:cNvPr id="147" name="テキスト ボックス 146"/>
        <xdr:cNvSpPr txBox="1"/>
      </xdr:nvSpPr>
      <xdr:spPr>
        <a:xfrm>
          <a:off x="1066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115781</xdr:rowOff>
    </xdr:from>
    <xdr:to>
      <xdr:col>23</xdr:col>
      <xdr:colOff>184150</xdr:colOff>
      <xdr:row>64</xdr:row>
      <xdr:rowOff>45931</xdr:rowOff>
    </xdr:to>
    <xdr:sp macro="" textlink="">
      <xdr:nvSpPr>
        <xdr:cNvPr id="153" name="楕円 152"/>
        <xdr:cNvSpPr/>
      </xdr:nvSpPr>
      <xdr:spPr>
        <a:xfrm>
          <a:off x="4902200" y="1091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132308</xdr:rowOff>
    </xdr:from>
    <xdr:ext cx="762000" cy="259045"/>
    <xdr:sp macro="" textlink="">
      <xdr:nvSpPr>
        <xdr:cNvPr id="154" name="財政構造の弾力性該当値テキスト"/>
        <xdr:cNvSpPr txBox="1"/>
      </xdr:nvSpPr>
      <xdr:spPr>
        <a:xfrm>
          <a:off x="5041900" y="1076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55456</xdr:rowOff>
    </xdr:from>
    <xdr:to>
      <xdr:col>19</xdr:col>
      <xdr:colOff>184150</xdr:colOff>
      <xdr:row>63</xdr:row>
      <xdr:rowOff>157056</xdr:rowOff>
    </xdr:to>
    <xdr:sp macro="" textlink="">
      <xdr:nvSpPr>
        <xdr:cNvPr id="155" name="楕円 154"/>
        <xdr:cNvSpPr/>
      </xdr:nvSpPr>
      <xdr:spPr>
        <a:xfrm>
          <a:off x="4064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167233</xdr:rowOff>
    </xdr:from>
    <xdr:ext cx="736600" cy="259045"/>
    <xdr:sp macro="" textlink="">
      <xdr:nvSpPr>
        <xdr:cNvPr id="156" name="テキスト ボックス 155"/>
        <xdr:cNvSpPr txBox="1"/>
      </xdr:nvSpPr>
      <xdr:spPr>
        <a:xfrm>
          <a:off x="3733800" y="1062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82127</xdr:rowOff>
    </xdr:from>
    <xdr:to>
      <xdr:col>15</xdr:col>
      <xdr:colOff>133350</xdr:colOff>
      <xdr:row>63</xdr:row>
      <xdr:rowOff>12277</xdr:rowOff>
    </xdr:to>
    <xdr:sp macro="" textlink="">
      <xdr:nvSpPr>
        <xdr:cNvPr id="157" name="楕円 156"/>
        <xdr:cNvSpPr/>
      </xdr:nvSpPr>
      <xdr:spPr>
        <a:xfrm>
          <a:off x="3175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22454</xdr:rowOff>
    </xdr:from>
    <xdr:ext cx="762000" cy="259045"/>
    <xdr:sp macro="" textlink="">
      <xdr:nvSpPr>
        <xdr:cNvPr id="158" name="テキスト ボックス 157"/>
        <xdr:cNvSpPr txBox="1"/>
      </xdr:nvSpPr>
      <xdr:spPr>
        <a:xfrm>
          <a:off x="2844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146473</xdr:rowOff>
    </xdr:from>
    <xdr:to>
      <xdr:col>11</xdr:col>
      <xdr:colOff>82550</xdr:colOff>
      <xdr:row>63</xdr:row>
      <xdr:rowOff>76623</xdr:rowOff>
    </xdr:to>
    <xdr:sp macro="" textlink="">
      <xdr:nvSpPr>
        <xdr:cNvPr id="159" name="楕円 158"/>
        <xdr:cNvSpPr/>
      </xdr:nvSpPr>
      <xdr:spPr>
        <a:xfrm>
          <a:off x="2286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86800</xdr:rowOff>
    </xdr:from>
    <xdr:ext cx="762000" cy="259045"/>
    <xdr:sp macro="" textlink="">
      <xdr:nvSpPr>
        <xdr:cNvPr id="160" name="テキスト ボックス 159"/>
        <xdr:cNvSpPr txBox="1"/>
      </xdr:nvSpPr>
      <xdr:spPr>
        <a:xfrm>
          <a:off x="1955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170604</xdr:rowOff>
    </xdr:from>
    <xdr:to>
      <xdr:col>7</xdr:col>
      <xdr:colOff>31750</xdr:colOff>
      <xdr:row>63</xdr:row>
      <xdr:rowOff>100754</xdr:rowOff>
    </xdr:to>
    <xdr:sp macro="" textlink="">
      <xdr:nvSpPr>
        <xdr:cNvPr id="161" name="楕円 160"/>
        <xdr:cNvSpPr/>
      </xdr:nvSpPr>
      <xdr:spPr>
        <a:xfrm>
          <a:off x="1397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110931</xdr:rowOff>
    </xdr:from>
    <xdr:ext cx="762000" cy="259045"/>
    <xdr:sp macro="" textlink="">
      <xdr:nvSpPr>
        <xdr:cNvPr id="162" name="テキスト ボックス 161"/>
        <xdr:cNvSpPr txBox="1"/>
      </xdr:nvSpPr>
      <xdr:spPr>
        <a:xfrm>
          <a:off x="1066800" y="1056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[137,648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当町の当該数値は全国・県・類似団体いずれの平均も下回っている。人件費については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定員適正化計画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よりも少ない職員数で業務を行っている結果であり、職員への負荷が懸念される。物件費については事務事業の見直しを行い、コスト削減に取り組んでいるが、施設の老朽化に伴う修繕・改修が増加しているため、</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公共施設等総合管理計画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に基づき、引き続き施設の計画的な改修や統合等を行っていく。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84900</xdr:rowOff>
    </xdr:from>
    <xdr:to>
      <xdr:col>23</xdr:col>
      <xdr:colOff>133350</xdr:colOff>
      <xdr:row>88</xdr:row>
      <xdr:rowOff>127777</xdr:rowOff>
    </xdr:to>
    <xdr:cxnSp macro="">
      <xdr:nvCxnSpPr>
        <xdr:cNvPr id="192" name="直線コネクタ 191"/>
        <xdr:cNvCxnSpPr/>
      </xdr:nvCxnSpPr>
      <xdr:spPr>
        <a:xfrm flipV="1">
          <a:off x="4953000" y="13800900"/>
          <a:ext cx="0" cy="14144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99854</xdr:rowOff>
    </xdr:from>
    <xdr:ext cx="762000" cy="259045"/>
    <xdr:sp macro="" textlink="">
      <xdr:nvSpPr>
        <xdr:cNvPr id="193" name="人件費・物件費等の状況最小値テキスト"/>
        <xdr:cNvSpPr txBox="1"/>
      </xdr:nvSpPr>
      <xdr:spPr>
        <a:xfrm>
          <a:off x="5041900" y="1518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127777</xdr:rowOff>
    </xdr:from>
    <xdr:to>
      <xdr:col>24</xdr:col>
      <xdr:colOff>12700</xdr:colOff>
      <xdr:row>88</xdr:row>
      <xdr:rowOff>127777</xdr:rowOff>
    </xdr:to>
    <xdr:cxnSp macro="">
      <xdr:nvCxnSpPr>
        <xdr:cNvPr id="194" name="直線コネクタ 193"/>
        <xdr:cNvCxnSpPr/>
      </xdr:nvCxnSpPr>
      <xdr:spPr>
        <a:xfrm>
          <a:off x="4864100" y="1521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171277</xdr:rowOff>
    </xdr:from>
    <xdr:ext cx="762000" cy="259045"/>
    <xdr:sp macro="" textlink="">
      <xdr:nvSpPr>
        <xdr:cNvPr id="195" name="人件費・物件費等の状況最大値テキスト"/>
        <xdr:cNvSpPr txBox="1"/>
      </xdr:nvSpPr>
      <xdr:spPr>
        <a:xfrm>
          <a:off x="5041900" y="135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84900</xdr:rowOff>
    </xdr:from>
    <xdr:to>
      <xdr:col>24</xdr:col>
      <xdr:colOff>12700</xdr:colOff>
      <xdr:row>80</xdr:row>
      <xdr:rowOff>84900</xdr:rowOff>
    </xdr:to>
    <xdr:cxnSp macro="">
      <xdr:nvCxnSpPr>
        <xdr:cNvPr id="196" name="直線コネクタ 195"/>
        <xdr:cNvCxnSpPr/>
      </xdr:nvCxnSpPr>
      <xdr:spPr>
        <a:xfrm>
          <a:off x="4864100" y="138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44582</xdr:rowOff>
    </xdr:from>
    <xdr:to>
      <xdr:col>23</xdr:col>
      <xdr:colOff>133350</xdr:colOff>
      <xdr:row>82</xdr:row>
      <xdr:rowOff>53550</xdr:rowOff>
    </xdr:to>
    <xdr:cxnSp macro="">
      <xdr:nvCxnSpPr>
        <xdr:cNvPr id="197" name="直線コネクタ 196"/>
        <xdr:cNvCxnSpPr/>
      </xdr:nvCxnSpPr>
      <xdr:spPr>
        <a:xfrm flipV="1">
          <a:off x="4114800" y="14103482"/>
          <a:ext cx="838200" cy="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124779</xdr:rowOff>
    </xdr:from>
    <xdr:ext cx="762000" cy="259045"/>
    <xdr:sp macro="" textlink="">
      <xdr:nvSpPr>
        <xdr:cNvPr id="198" name="人件費・物件費等の状況平均値テキスト"/>
        <xdr:cNvSpPr txBox="1"/>
      </xdr:nvSpPr>
      <xdr:spPr>
        <a:xfrm>
          <a:off x="5041900" y="141836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152702</xdr:rowOff>
    </xdr:from>
    <xdr:to>
      <xdr:col>23</xdr:col>
      <xdr:colOff>184150</xdr:colOff>
      <xdr:row>83</xdr:row>
      <xdr:rowOff>82852</xdr:rowOff>
    </xdr:to>
    <xdr:sp macro="" textlink="">
      <xdr:nvSpPr>
        <xdr:cNvPr id="199" name="フローチャート: 判断 198"/>
        <xdr:cNvSpPr/>
      </xdr:nvSpPr>
      <xdr:spPr>
        <a:xfrm>
          <a:off x="4902200" y="142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38461</xdr:rowOff>
    </xdr:from>
    <xdr:to>
      <xdr:col>19</xdr:col>
      <xdr:colOff>133350</xdr:colOff>
      <xdr:row>82</xdr:row>
      <xdr:rowOff>53550</xdr:rowOff>
    </xdr:to>
    <xdr:cxnSp macro="">
      <xdr:nvCxnSpPr>
        <xdr:cNvPr id="200" name="直線コネクタ 199"/>
        <xdr:cNvCxnSpPr/>
      </xdr:nvCxnSpPr>
      <xdr:spPr>
        <a:xfrm>
          <a:off x="3225800" y="14097361"/>
          <a:ext cx="889000" cy="1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129715</xdr:rowOff>
    </xdr:from>
    <xdr:to>
      <xdr:col>19</xdr:col>
      <xdr:colOff>184150</xdr:colOff>
      <xdr:row>83</xdr:row>
      <xdr:rowOff>59865</xdr:rowOff>
    </xdr:to>
    <xdr:sp macro="" textlink="">
      <xdr:nvSpPr>
        <xdr:cNvPr id="201" name="フローチャート: 判断 200"/>
        <xdr:cNvSpPr/>
      </xdr:nvSpPr>
      <xdr:spPr>
        <a:xfrm>
          <a:off x="4064000" y="1418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44642</xdr:rowOff>
    </xdr:from>
    <xdr:ext cx="736600" cy="259045"/>
    <xdr:sp macro="" textlink="">
      <xdr:nvSpPr>
        <xdr:cNvPr id="202" name="テキスト ボックス 201"/>
        <xdr:cNvSpPr txBox="1"/>
      </xdr:nvSpPr>
      <xdr:spPr>
        <a:xfrm>
          <a:off x="3733800" y="14274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96918</xdr:rowOff>
    </xdr:from>
    <xdr:to>
      <xdr:col>15</xdr:col>
      <xdr:colOff>82550</xdr:colOff>
      <xdr:row>82</xdr:row>
      <xdr:rowOff>38461</xdr:rowOff>
    </xdr:to>
    <xdr:cxnSp macro="">
      <xdr:nvCxnSpPr>
        <xdr:cNvPr id="203" name="直線コネクタ 202"/>
        <xdr:cNvCxnSpPr/>
      </xdr:nvCxnSpPr>
      <xdr:spPr>
        <a:xfrm>
          <a:off x="2336800" y="13984368"/>
          <a:ext cx="889000" cy="11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76805</xdr:rowOff>
    </xdr:from>
    <xdr:to>
      <xdr:col>15</xdr:col>
      <xdr:colOff>133350</xdr:colOff>
      <xdr:row>83</xdr:row>
      <xdr:rowOff>6955</xdr:rowOff>
    </xdr:to>
    <xdr:sp macro="" textlink="">
      <xdr:nvSpPr>
        <xdr:cNvPr id="204" name="フローチャート: 判断 203"/>
        <xdr:cNvSpPr/>
      </xdr:nvSpPr>
      <xdr:spPr>
        <a:xfrm>
          <a:off x="3175000" y="1413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163182</xdr:rowOff>
    </xdr:from>
    <xdr:ext cx="762000" cy="259045"/>
    <xdr:sp macro="" textlink="">
      <xdr:nvSpPr>
        <xdr:cNvPr id="205" name="テキスト ボックス 204"/>
        <xdr:cNvSpPr txBox="1"/>
      </xdr:nvSpPr>
      <xdr:spPr>
        <a:xfrm>
          <a:off x="2844800" y="1422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29514</xdr:rowOff>
    </xdr:from>
    <xdr:to>
      <xdr:col>11</xdr:col>
      <xdr:colOff>31750</xdr:colOff>
      <xdr:row>81</xdr:row>
      <xdr:rowOff>96918</xdr:rowOff>
    </xdr:to>
    <xdr:cxnSp macro="">
      <xdr:nvCxnSpPr>
        <xdr:cNvPr id="206" name="直線コネクタ 205"/>
        <xdr:cNvCxnSpPr/>
      </xdr:nvCxnSpPr>
      <xdr:spPr>
        <a:xfrm>
          <a:off x="1447800" y="13916964"/>
          <a:ext cx="889000" cy="6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250</xdr:rowOff>
    </xdr:from>
    <xdr:to>
      <xdr:col>11</xdr:col>
      <xdr:colOff>82550</xdr:colOff>
      <xdr:row>82</xdr:row>
      <xdr:rowOff>101850</xdr:rowOff>
    </xdr:to>
    <xdr:sp macro="" textlink="">
      <xdr:nvSpPr>
        <xdr:cNvPr id="207" name="フローチャート: 判断 206"/>
        <xdr:cNvSpPr/>
      </xdr:nvSpPr>
      <xdr:spPr>
        <a:xfrm>
          <a:off x="2286000" y="140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86627</xdr:rowOff>
    </xdr:from>
    <xdr:ext cx="762000" cy="259045"/>
    <xdr:sp macro="" textlink="">
      <xdr:nvSpPr>
        <xdr:cNvPr id="208" name="テキスト ボックス 207"/>
        <xdr:cNvSpPr txBox="1"/>
      </xdr:nvSpPr>
      <xdr:spPr>
        <a:xfrm>
          <a:off x="1955800" y="1414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118845</xdr:rowOff>
    </xdr:from>
    <xdr:to>
      <xdr:col>7</xdr:col>
      <xdr:colOff>31750</xdr:colOff>
      <xdr:row>82</xdr:row>
      <xdr:rowOff>48995</xdr:rowOff>
    </xdr:to>
    <xdr:sp macro="" textlink="">
      <xdr:nvSpPr>
        <xdr:cNvPr id="209" name="フローチャート: 判断 208"/>
        <xdr:cNvSpPr/>
      </xdr:nvSpPr>
      <xdr:spPr>
        <a:xfrm>
          <a:off x="1397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33772</xdr:rowOff>
    </xdr:from>
    <xdr:ext cx="762000" cy="259045"/>
    <xdr:sp macro="" textlink="">
      <xdr:nvSpPr>
        <xdr:cNvPr id="210" name="テキスト ボックス 209"/>
        <xdr:cNvSpPr txBox="1"/>
      </xdr:nvSpPr>
      <xdr:spPr>
        <a:xfrm>
          <a:off x="1066800" y="1409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165232</xdr:rowOff>
    </xdr:from>
    <xdr:to>
      <xdr:col>23</xdr:col>
      <xdr:colOff>184150</xdr:colOff>
      <xdr:row>82</xdr:row>
      <xdr:rowOff>95382</xdr:rowOff>
    </xdr:to>
    <xdr:sp macro="" textlink="">
      <xdr:nvSpPr>
        <xdr:cNvPr id="216" name="楕円 215"/>
        <xdr:cNvSpPr/>
      </xdr:nvSpPr>
      <xdr:spPr>
        <a:xfrm>
          <a:off x="4902200" y="1405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10309</xdr:rowOff>
    </xdr:from>
    <xdr:ext cx="762000" cy="259045"/>
    <xdr:sp macro="" textlink="">
      <xdr:nvSpPr>
        <xdr:cNvPr id="217" name="人件費・物件費等の状況該当値テキスト"/>
        <xdr:cNvSpPr txBox="1"/>
      </xdr:nvSpPr>
      <xdr:spPr>
        <a:xfrm>
          <a:off x="5041900" y="13897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2750</xdr:rowOff>
    </xdr:from>
    <xdr:to>
      <xdr:col>19</xdr:col>
      <xdr:colOff>184150</xdr:colOff>
      <xdr:row>82</xdr:row>
      <xdr:rowOff>104350</xdr:rowOff>
    </xdr:to>
    <xdr:sp macro="" textlink="">
      <xdr:nvSpPr>
        <xdr:cNvPr id="218" name="楕円 217"/>
        <xdr:cNvSpPr/>
      </xdr:nvSpPr>
      <xdr:spPr>
        <a:xfrm>
          <a:off x="4064000" y="1406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114527</xdr:rowOff>
    </xdr:from>
    <xdr:ext cx="736600" cy="259045"/>
    <xdr:sp macro="" textlink="">
      <xdr:nvSpPr>
        <xdr:cNvPr id="219" name="テキスト ボックス 218"/>
        <xdr:cNvSpPr txBox="1"/>
      </xdr:nvSpPr>
      <xdr:spPr>
        <a:xfrm>
          <a:off x="3733800" y="1383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159111</xdr:rowOff>
    </xdr:from>
    <xdr:to>
      <xdr:col>15</xdr:col>
      <xdr:colOff>133350</xdr:colOff>
      <xdr:row>82</xdr:row>
      <xdr:rowOff>89261</xdr:rowOff>
    </xdr:to>
    <xdr:sp macro="" textlink="">
      <xdr:nvSpPr>
        <xdr:cNvPr id="220" name="楕円 219"/>
        <xdr:cNvSpPr/>
      </xdr:nvSpPr>
      <xdr:spPr>
        <a:xfrm>
          <a:off x="3175000" y="1404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99438</xdr:rowOff>
    </xdr:from>
    <xdr:ext cx="762000" cy="259045"/>
    <xdr:sp macro="" textlink="">
      <xdr:nvSpPr>
        <xdr:cNvPr id="221" name="テキスト ボックス 220"/>
        <xdr:cNvSpPr txBox="1"/>
      </xdr:nvSpPr>
      <xdr:spPr>
        <a:xfrm>
          <a:off x="2844800" y="1381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46118</xdr:rowOff>
    </xdr:from>
    <xdr:to>
      <xdr:col>11</xdr:col>
      <xdr:colOff>82550</xdr:colOff>
      <xdr:row>81</xdr:row>
      <xdr:rowOff>147718</xdr:rowOff>
    </xdr:to>
    <xdr:sp macro="" textlink="">
      <xdr:nvSpPr>
        <xdr:cNvPr id="222" name="楕円 221"/>
        <xdr:cNvSpPr/>
      </xdr:nvSpPr>
      <xdr:spPr>
        <a:xfrm>
          <a:off x="2286000" y="1393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157895</xdr:rowOff>
    </xdr:from>
    <xdr:ext cx="762000" cy="259045"/>
    <xdr:sp macro="" textlink="">
      <xdr:nvSpPr>
        <xdr:cNvPr id="223" name="テキスト ボックス 222"/>
        <xdr:cNvSpPr txBox="1"/>
      </xdr:nvSpPr>
      <xdr:spPr>
        <a:xfrm>
          <a:off x="1955800" y="13702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150164</xdr:rowOff>
    </xdr:from>
    <xdr:to>
      <xdr:col>7</xdr:col>
      <xdr:colOff>31750</xdr:colOff>
      <xdr:row>81</xdr:row>
      <xdr:rowOff>80314</xdr:rowOff>
    </xdr:to>
    <xdr:sp macro="" textlink="">
      <xdr:nvSpPr>
        <xdr:cNvPr id="224" name="楕円 223"/>
        <xdr:cNvSpPr/>
      </xdr:nvSpPr>
      <xdr:spPr>
        <a:xfrm>
          <a:off x="1397000" y="1386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90491</xdr:rowOff>
    </xdr:from>
    <xdr:ext cx="762000" cy="259045"/>
    <xdr:sp macro="" textlink="">
      <xdr:nvSpPr>
        <xdr:cNvPr id="225" name="テキスト ボックス 224"/>
        <xdr:cNvSpPr txBox="1"/>
      </xdr:nvSpPr>
      <xdr:spPr>
        <a:xfrm>
          <a:off x="1066800" y="1363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当町のラスパイレス指数（</a:t>
          </a:r>
          <a:r>
            <a:rPr kumimoji="1" lang="en-US" altLang="ja-JP" sz="1300">
              <a:latin typeface="ＭＳ Ｐゴシック" panose="020B0600070205080204" pitchFamily="50" charset="-128"/>
              <a:ea typeface="ＭＳ Ｐゴシック" panose="020B0600070205080204" pitchFamily="50" charset="-128"/>
            </a:rPr>
            <a:t>96.9</a:t>
          </a:r>
          <a:r>
            <a:rPr kumimoji="1" lang="ja-JP" altLang="en-US" sz="1300">
              <a:latin typeface="ＭＳ Ｐゴシック" panose="020B0600070205080204" pitchFamily="50" charset="-128"/>
              <a:ea typeface="ＭＳ Ｐゴシック" panose="020B0600070205080204" pitchFamily="50" charset="-128"/>
            </a:rPr>
            <a:t>）は、全国町村平均より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ポイント高いが、類似団体平均より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ポイント低くなった。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類似団体平均と近い値で推移しているため、国の動向を注視し、適正な給与水準を維持していく必要がある。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146957</xdr:rowOff>
    </xdr:from>
    <xdr:to>
      <xdr:col>81</xdr:col>
      <xdr:colOff>44450</xdr:colOff>
      <xdr:row>88</xdr:row>
      <xdr:rowOff>155121</xdr:rowOff>
    </xdr:to>
    <xdr:cxnSp macro="">
      <xdr:nvCxnSpPr>
        <xdr:cNvPr id="256" name="直線コネクタ 255"/>
        <xdr:cNvCxnSpPr/>
      </xdr:nvCxnSpPr>
      <xdr:spPr>
        <a:xfrm flipV="1">
          <a:off x="17018000" y="13691507"/>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7" name="給与水準   （国との比較）最小値テキスト"/>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8" name="直線コネクタ 257"/>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61884</xdr:rowOff>
    </xdr:from>
    <xdr:ext cx="762000" cy="259045"/>
    <xdr:sp macro="" textlink="">
      <xdr:nvSpPr>
        <xdr:cNvPr id="259" name="給与水準   （国との比較）最大値テキスト"/>
        <xdr:cNvSpPr txBox="1"/>
      </xdr:nvSpPr>
      <xdr:spPr>
        <a:xfrm>
          <a:off x="17106900" y="1343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146957</xdr:rowOff>
    </xdr:from>
    <xdr:to>
      <xdr:col>81</xdr:col>
      <xdr:colOff>133350</xdr:colOff>
      <xdr:row>79</xdr:row>
      <xdr:rowOff>146957</xdr:rowOff>
    </xdr:to>
    <xdr:cxnSp macro="">
      <xdr:nvCxnSpPr>
        <xdr:cNvPr id="260" name="直線コネクタ 259"/>
        <xdr:cNvCxnSpPr/>
      </xdr:nvCxnSpPr>
      <xdr:spPr>
        <a:xfrm>
          <a:off x="16929100" y="1369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14514</xdr:rowOff>
    </xdr:from>
    <xdr:to>
      <xdr:col>81</xdr:col>
      <xdr:colOff>44450</xdr:colOff>
      <xdr:row>85</xdr:row>
      <xdr:rowOff>66221</xdr:rowOff>
    </xdr:to>
    <xdr:cxnSp macro="">
      <xdr:nvCxnSpPr>
        <xdr:cNvPr id="261" name="直線コネクタ 260"/>
        <xdr:cNvCxnSpPr/>
      </xdr:nvCxnSpPr>
      <xdr:spPr>
        <a:xfrm flipV="1">
          <a:off x="16179800" y="14587764"/>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2" name="給与水準   （国との比較）平均値テキスト"/>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3" name="フローチャート: 判断 262"/>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66221</xdr:rowOff>
    </xdr:to>
    <xdr:cxnSp macro="">
      <xdr:nvCxnSpPr>
        <xdr:cNvPr id="264" name="直線コネクタ 263"/>
        <xdr:cNvCxnSpPr/>
      </xdr:nvCxnSpPr>
      <xdr:spPr>
        <a:xfrm>
          <a:off x="15290800" y="146050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5" name="フローチャート: 判断 264"/>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6" name="テキスト ボックス 265"/>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86</xdr:row>
      <xdr:rowOff>15421</xdr:rowOff>
    </xdr:to>
    <xdr:cxnSp macro="">
      <xdr:nvCxnSpPr>
        <xdr:cNvPr id="267" name="直線コネクタ 266"/>
        <xdr:cNvCxnSpPr/>
      </xdr:nvCxnSpPr>
      <xdr:spPr>
        <a:xfrm flipV="1">
          <a:off x="14401800" y="14605000"/>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8" name="フローチャート: 判断 267"/>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9" name="テキスト ボックス 268"/>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66221</xdr:rowOff>
    </xdr:from>
    <xdr:to>
      <xdr:col>68</xdr:col>
      <xdr:colOff>152400</xdr:colOff>
      <xdr:row>86</xdr:row>
      <xdr:rowOff>15421</xdr:rowOff>
    </xdr:to>
    <xdr:cxnSp macro="">
      <xdr:nvCxnSpPr>
        <xdr:cNvPr id="270" name="直線コネクタ 269"/>
        <xdr:cNvCxnSpPr/>
      </xdr:nvCxnSpPr>
      <xdr:spPr>
        <a:xfrm>
          <a:off x="13512800" y="1463947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1" name="フローチャート: 判断 270"/>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72" name="テキスト ボックス 271"/>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73" name="フローチャート: 判断 272"/>
        <xdr:cNvSpPr/>
      </xdr:nvSpPr>
      <xdr:spPr>
        <a:xfrm>
          <a:off x="13462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109963</xdr:rowOff>
    </xdr:from>
    <xdr:ext cx="762000" cy="259045"/>
    <xdr:sp macro="" textlink="">
      <xdr:nvSpPr>
        <xdr:cNvPr id="274" name="テキスト ボックス 273"/>
        <xdr:cNvSpPr txBox="1"/>
      </xdr:nvSpPr>
      <xdr:spPr>
        <a:xfrm>
          <a:off x="13131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80" name="楕円 279"/>
        <xdr:cNvSpPr/>
      </xdr:nvSpPr>
      <xdr:spPr>
        <a:xfrm>
          <a:off x="169672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151691</xdr:rowOff>
    </xdr:from>
    <xdr:ext cx="762000" cy="259045"/>
    <xdr:sp macro="" textlink="">
      <xdr:nvSpPr>
        <xdr:cNvPr id="281" name="給与水準   （国との比較）該当値テキスト"/>
        <xdr:cNvSpPr txBox="1"/>
      </xdr:nvSpPr>
      <xdr:spPr>
        <a:xfrm>
          <a:off x="171069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15421</xdr:rowOff>
    </xdr:from>
    <xdr:to>
      <xdr:col>77</xdr:col>
      <xdr:colOff>95250</xdr:colOff>
      <xdr:row>85</xdr:row>
      <xdr:rowOff>117021</xdr:rowOff>
    </xdr:to>
    <xdr:sp macro="" textlink="">
      <xdr:nvSpPr>
        <xdr:cNvPr id="282" name="楕円 281"/>
        <xdr:cNvSpPr/>
      </xdr:nvSpPr>
      <xdr:spPr>
        <a:xfrm>
          <a:off x="16129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83" name="テキスト ボックス 282"/>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4" name="楕円 283"/>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85" name="テキスト ボックス 284"/>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136071</xdr:rowOff>
    </xdr:from>
    <xdr:to>
      <xdr:col>68</xdr:col>
      <xdr:colOff>203200</xdr:colOff>
      <xdr:row>86</xdr:row>
      <xdr:rowOff>66221</xdr:rowOff>
    </xdr:to>
    <xdr:sp macro="" textlink="">
      <xdr:nvSpPr>
        <xdr:cNvPr id="286" name="楕円 285"/>
        <xdr:cNvSpPr/>
      </xdr:nvSpPr>
      <xdr:spPr>
        <a:xfrm>
          <a:off x="14351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87" name="テキスト ボックス 286"/>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88" name="楕円 287"/>
        <xdr:cNvSpPr/>
      </xdr:nvSpPr>
      <xdr:spPr>
        <a:xfrm>
          <a:off x="13462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89" name="テキスト ボックス 288"/>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当町は公立のこども園が多い（</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園）ことから必要とされる職員数が多い一方、職員数は一貫して低い水準にあり、全国・県・類似団体いずれの平均も下回っている。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定員適正化計画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の目標値より少ない職員数で業務を行っているため、定年延長や施設の統廃合の影響も考慮して、計画的な任用を行っていく必要がある。</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68</xdr:row>
      <xdr:rowOff>24040</xdr:rowOff>
    </xdr:to>
    <xdr:cxnSp macro="">
      <xdr:nvCxnSpPr>
        <xdr:cNvPr id="321" name="直線コネクタ 320"/>
        <xdr:cNvCxnSpPr/>
      </xdr:nvCxnSpPr>
      <xdr:spPr>
        <a:xfrm flipV="1">
          <a:off x="17018000" y="10088335"/>
          <a:ext cx="0" cy="15943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167567</xdr:rowOff>
    </xdr:from>
    <xdr:ext cx="762000" cy="259045"/>
    <xdr:sp macro="" textlink="">
      <xdr:nvSpPr>
        <xdr:cNvPr id="322" name="定員管理の状況最小値テキスト"/>
        <xdr:cNvSpPr txBox="1"/>
      </xdr:nvSpPr>
      <xdr:spPr>
        <a:xfrm>
          <a:off x="17106900" y="1165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24040</xdr:rowOff>
    </xdr:from>
    <xdr:to>
      <xdr:col>81</xdr:col>
      <xdr:colOff>133350</xdr:colOff>
      <xdr:row>68</xdr:row>
      <xdr:rowOff>24040</xdr:rowOff>
    </xdr:to>
    <xdr:cxnSp macro="">
      <xdr:nvCxnSpPr>
        <xdr:cNvPr id="323" name="直線コネクタ 322"/>
        <xdr:cNvCxnSpPr/>
      </xdr:nvCxnSpPr>
      <xdr:spPr>
        <a:xfrm>
          <a:off x="16929100" y="116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4" name="定員管理の状況最大値テキスト"/>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5" name="直線コネクタ 324"/>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15966</xdr:rowOff>
    </xdr:from>
    <xdr:to>
      <xdr:col>81</xdr:col>
      <xdr:colOff>44450</xdr:colOff>
      <xdr:row>61</xdr:row>
      <xdr:rowOff>33201</xdr:rowOff>
    </xdr:to>
    <xdr:cxnSp macro="">
      <xdr:nvCxnSpPr>
        <xdr:cNvPr id="326" name="直線コネクタ 325"/>
        <xdr:cNvCxnSpPr/>
      </xdr:nvCxnSpPr>
      <xdr:spPr>
        <a:xfrm flipV="1">
          <a:off x="16179800" y="10474416"/>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76852</xdr:rowOff>
    </xdr:from>
    <xdr:ext cx="762000" cy="259045"/>
    <xdr:sp macro="" textlink="">
      <xdr:nvSpPr>
        <xdr:cNvPr id="327" name="定員管理の状況平均値テキスト"/>
        <xdr:cNvSpPr txBox="1"/>
      </xdr:nvSpPr>
      <xdr:spPr>
        <a:xfrm>
          <a:off x="17106900" y="10535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104775</xdr:rowOff>
    </xdr:from>
    <xdr:to>
      <xdr:col>81</xdr:col>
      <xdr:colOff>95250</xdr:colOff>
      <xdr:row>62</xdr:row>
      <xdr:rowOff>34925</xdr:rowOff>
    </xdr:to>
    <xdr:sp macro="" textlink="">
      <xdr:nvSpPr>
        <xdr:cNvPr id="328" name="フローチャート: 判断 327"/>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33201</xdr:rowOff>
    </xdr:from>
    <xdr:to>
      <xdr:col>77</xdr:col>
      <xdr:colOff>44450</xdr:colOff>
      <xdr:row>61</xdr:row>
      <xdr:rowOff>38372</xdr:rowOff>
    </xdr:to>
    <xdr:cxnSp macro="">
      <xdr:nvCxnSpPr>
        <xdr:cNvPr id="329" name="直線コネクタ 328"/>
        <xdr:cNvCxnSpPr/>
      </xdr:nvCxnSpPr>
      <xdr:spPr>
        <a:xfrm flipV="1">
          <a:off x="15290800" y="10491651"/>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80645</xdr:rowOff>
    </xdr:from>
    <xdr:to>
      <xdr:col>77</xdr:col>
      <xdr:colOff>95250</xdr:colOff>
      <xdr:row>62</xdr:row>
      <xdr:rowOff>10795</xdr:rowOff>
    </xdr:to>
    <xdr:sp macro="" textlink="">
      <xdr:nvSpPr>
        <xdr:cNvPr id="330" name="フローチャート: 判断 329"/>
        <xdr:cNvSpPr/>
      </xdr:nvSpPr>
      <xdr:spPr>
        <a:xfrm>
          <a:off x="16129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167022</xdr:rowOff>
    </xdr:from>
    <xdr:ext cx="736600" cy="259045"/>
    <xdr:sp macro="" textlink="">
      <xdr:nvSpPr>
        <xdr:cNvPr id="331" name="テキスト ボックス 330"/>
        <xdr:cNvSpPr txBox="1"/>
      </xdr:nvSpPr>
      <xdr:spPr>
        <a:xfrm>
          <a:off x="15798800" y="1062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21137</xdr:rowOff>
    </xdr:from>
    <xdr:to>
      <xdr:col>72</xdr:col>
      <xdr:colOff>203200</xdr:colOff>
      <xdr:row>61</xdr:row>
      <xdr:rowOff>38372</xdr:rowOff>
    </xdr:to>
    <xdr:cxnSp macro="">
      <xdr:nvCxnSpPr>
        <xdr:cNvPr id="332" name="直線コネクタ 331"/>
        <xdr:cNvCxnSpPr/>
      </xdr:nvCxnSpPr>
      <xdr:spPr>
        <a:xfrm>
          <a:off x="14401800" y="10479587"/>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70303</xdr:rowOff>
    </xdr:from>
    <xdr:to>
      <xdr:col>73</xdr:col>
      <xdr:colOff>44450</xdr:colOff>
      <xdr:row>62</xdr:row>
      <xdr:rowOff>453</xdr:rowOff>
    </xdr:to>
    <xdr:sp macro="" textlink="">
      <xdr:nvSpPr>
        <xdr:cNvPr id="333" name="フローチャート: 判断 332"/>
        <xdr:cNvSpPr/>
      </xdr:nvSpPr>
      <xdr:spPr>
        <a:xfrm>
          <a:off x="15240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156680</xdr:rowOff>
    </xdr:from>
    <xdr:ext cx="762000" cy="259045"/>
    <xdr:sp macro="" textlink="">
      <xdr:nvSpPr>
        <xdr:cNvPr id="334" name="テキスト ボックス 333"/>
        <xdr:cNvSpPr txBox="1"/>
      </xdr:nvSpPr>
      <xdr:spPr>
        <a:xfrm>
          <a:off x="14909800" y="1061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158115</xdr:rowOff>
    </xdr:from>
    <xdr:to>
      <xdr:col>68</xdr:col>
      <xdr:colOff>152400</xdr:colOff>
      <xdr:row>61</xdr:row>
      <xdr:rowOff>21137</xdr:rowOff>
    </xdr:to>
    <xdr:cxnSp macro="">
      <xdr:nvCxnSpPr>
        <xdr:cNvPr id="335" name="直線コネクタ 334"/>
        <xdr:cNvCxnSpPr/>
      </xdr:nvCxnSpPr>
      <xdr:spPr>
        <a:xfrm>
          <a:off x="13512800" y="1044511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6" name="フローチャート: 判断 335"/>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111868</xdr:rowOff>
    </xdr:from>
    <xdr:ext cx="762000" cy="259045"/>
    <xdr:sp macro="" textlink="">
      <xdr:nvSpPr>
        <xdr:cNvPr id="337" name="テキスト ボックス 336"/>
        <xdr:cNvSpPr txBox="1"/>
      </xdr:nvSpPr>
      <xdr:spPr>
        <a:xfrm>
          <a:off x="14020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32385</xdr:rowOff>
    </xdr:from>
    <xdr:to>
      <xdr:col>64</xdr:col>
      <xdr:colOff>152400</xdr:colOff>
      <xdr:row>61</xdr:row>
      <xdr:rowOff>133985</xdr:rowOff>
    </xdr:to>
    <xdr:sp macro="" textlink="">
      <xdr:nvSpPr>
        <xdr:cNvPr id="338" name="フローチャート: 判断 337"/>
        <xdr:cNvSpPr/>
      </xdr:nvSpPr>
      <xdr:spPr>
        <a:xfrm>
          <a:off x="13462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118762</xdr:rowOff>
    </xdr:from>
    <xdr:ext cx="762000" cy="259045"/>
    <xdr:sp macro="" textlink="">
      <xdr:nvSpPr>
        <xdr:cNvPr id="339" name="テキスト ボックス 338"/>
        <xdr:cNvSpPr txBox="1"/>
      </xdr:nvSpPr>
      <xdr:spPr>
        <a:xfrm>
          <a:off x="13131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136616</xdr:rowOff>
    </xdr:from>
    <xdr:to>
      <xdr:col>81</xdr:col>
      <xdr:colOff>95250</xdr:colOff>
      <xdr:row>61</xdr:row>
      <xdr:rowOff>66766</xdr:rowOff>
    </xdr:to>
    <xdr:sp macro="" textlink="">
      <xdr:nvSpPr>
        <xdr:cNvPr id="345" name="楕円 344"/>
        <xdr:cNvSpPr/>
      </xdr:nvSpPr>
      <xdr:spPr>
        <a:xfrm>
          <a:off x="169672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153143</xdr:rowOff>
    </xdr:from>
    <xdr:ext cx="762000" cy="259045"/>
    <xdr:sp macro="" textlink="">
      <xdr:nvSpPr>
        <xdr:cNvPr id="346" name="定員管理の状況該当値テキスト"/>
        <xdr:cNvSpPr txBox="1"/>
      </xdr:nvSpPr>
      <xdr:spPr>
        <a:xfrm>
          <a:off x="17106900" y="102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153851</xdr:rowOff>
    </xdr:from>
    <xdr:to>
      <xdr:col>77</xdr:col>
      <xdr:colOff>95250</xdr:colOff>
      <xdr:row>61</xdr:row>
      <xdr:rowOff>84001</xdr:rowOff>
    </xdr:to>
    <xdr:sp macro="" textlink="">
      <xdr:nvSpPr>
        <xdr:cNvPr id="347" name="楕円 346"/>
        <xdr:cNvSpPr/>
      </xdr:nvSpPr>
      <xdr:spPr>
        <a:xfrm>
          <a:off x="161290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94178</xdr:rowOff>
    </xdr:from>
    <xdr:ext cx="736600" cy="259045"/>
    <xdr:sp macro="" textlink="">
      <xdr:nvSpPr>
        <xdr:cNvPr id="348" name="テキスト ボックス 347"/>
        <xdr:cNvSpPr txBox="1"/>
      </xdr:nvSpPr>
      <xdr:spPr>
        <a:xfrm>
          <a:off x="15798800" y="10209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159022</xdr:rowOff>
    </xdr:from>
    <xdr:to>
      <xdr:col>73</xdr:col>
      <xdr:colOff>44450</xdr:colOff>
      <xdr:row>61</xdr:row>
      <xdr:rowOff>89172</xdr:rowOff>
    </xdr:to>
    <xdr:sp macro="" textlink="">
      <xdr:nvSpPr>
        <xdr:cNvPr id="349" name="楕円 348"/>
        <xdr:cNvSpPr/>
      </xdr:nvSpPr>
      <xdr:spPr>
        <a:xfrm>
          <a:off x="15240000" y="1044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99349</xdr:rowOff>
    </xdr:from>
    <xdr:ext cx="762000" cy="259045"/>
    <xdr:sp macro="" textlink="">
      <xdr:nvSpPr>
        <xdr:cNvPr id="350" name="テキスト ボックス 349"/>
        <xdr:cNvSpPr txBox="1"/>
      </xdr:nvSpPr>
      <xdr:spPr>
        <a:xfrm>
          <a:off x="14909800" y="10214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141787</xdr:rowOff>
    </xdr:from>
    <xdr:to>
      <xdr:col>68</xdr:col>
      <xdr:colOff>203200</xdr:colOff>
      <xdr:row>61</xdr:row>
      <xdr:rowOff>71937</xdr:rowOff>
    </xdr:to>
    <xdr:sp macro="" textlink="">
      <xdr:nvSpPr>
        <xdr:cNvPr id="351" name="楕円 350"/>
        <xdr:cNvSpPr/>
      </xdr:nvSpPr>
      <xdr:spPr>
        <a:xfrm>
          <a:off x="14351000" y="1042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82114</xdr:rowOff>
    </xdr:from>
    <xdr:ext cx="762000" cy="259045"/>
    <xdr:sp macro="" textlink="">
      <xdr:nvSpPr>
        <xdr:cNvPr id="352" name="テキスト ボックス 351"/>
        <xdr:cNvSpPr txBox="1"/>
      </xdr:nvSpPr>
      <xdr:spPr>
        <a:xfrm>
          <a:off x="14020800" y="1019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107315</xdr:rowOff>
    </xdr:from>
    <xdr:to>
      <xdr:col>64</xdr:col>
      <xdr:colOff>152400</xdr:colOff>
      <xdr:row>61</xdr:row>
      <xdr:rowOff>37465</xdr:rowOff>
    </xdr:to>
    <xdr:sp macro="" textlink="">
      <xdr:nvSpPr>
        <xdr:cNvPr id="353" name="楕円 352"/>
        <xdr:cNvSpPr/>
      </xdr:nvSpPr>
      <xdr:spPr>
        <a:xfrm>
          <a:off x="13462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47642</xdr:rowOff>
    </xdr:from>
    <xdr:ext cx="762000" cy="259045"/>
    <xdr:sp macro="" textlink="">
      <xdr:nvSpPr>
        <xdr:cNvPr id="354" name="テキスト ボックス 353"/>
        <xdr:cNvSpPr txBox="1"/>
      </xdr:nvSpPr>
      <xdr:spPr>
        <a:xfrm>
          <a:off x="13131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年度の増加要因としては、元利償還金及び準元利償還金の合計が令和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1,044,684</a:t>
          </a:r>
          <a:r>
            <a:rPr kumimoji="1" lang="ja-JP" altLang="en-US" sz="1300">
              <a:latin typeface="ＭＳ Ｐゴシック" panose="020B0600070205080204" pitchFamily="50" charset="-128"/>
              <a:ea typeface="ＭＳ Ｐゴシック" panose="020B0600070205080204" pitchFamily="50" charset="-128"/>
            </a:rPr>
            <a:t>千円（前年度から</a:t>
          </a:r>
          <a:r>
            <a:rPr kumimoji="1" lang="en-US" altLang="ja-JP" sz="1300">
              <a:latin typeface="ＭＳ Ｐゴシック" panose="020B0600070205080204" pitchFamily="50" charset="-128"/>
              <a:ea typeface="ＭＳ Ｐゴシック" panose="020B0600070205080204" pitchFamily="50" charset="-128"/>
            </a:rPr>
            <a:t>34,862</a:t>
          </a:r>
          <a:r>
            <a:rPr kumimoji="1" lang="ja-JP" altLang="en-US" sz="1300">
              <a:latin typeface="ＭＳ Ｐゴシック" panose="020B0600070205080204" pitchFamily="50" charset="-128"/>
              <a:ea typeface="ＭＳ Ｐゴシック" panose="020B0600070205080204" pitchFamily="50" charset="-128"/>
            </a:rPr>
            <a:t>千円の増）となったことと、単年分の実質公債比率が低い令和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年度が除外となり、新庁舎建設事業債の元金償還開始により公債費が大きく増加した令和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ヶ年が対象になったことによるものである。公債費への影響時期と影響額を見定め、公共事業の実施年度の平準化を図るなど、事業量をコントロールしていく必要がある。</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8" name="テキスト ボックス 377"/>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98552</xdr:rowOff>
    </xdr:from>
    <xdr:to>
      <xdr:col>81</xdr:col>
      <xdr:colOff>44450</xdr:colOff>
      <xdr:row>45</xdr:row>
      <xdr:rowOff>41910</xdr:rowOff>
    </xdr:to>
    <xdr:cxnSp macro="">
      <xdr:nvCxnSpPr>
        <xdr:cNvPr id="381" name="直線コネクタ 380"/>
        <xdr:cNvCxnSpPr/>
      </xdr:nvCxnSpPr>
      <xdr:spPr>
        <a:xfrm flipV="1">
          <a:off x="17018000" y="627075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2" name="公債費負担の状況最小値テキスト"/>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3" name="直線コネクタ 382"/>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13479</xdr:rowOff>
    </xdr:from>
    <xdr:ext cx="762000" cy="259045"/>
    <xdr:sp macro="" textlink="">
      <xdr:nvSpPr>
        <xdr:cNvPr id="384" name="公債費負担の状況最大値テキスト"/>
        <xdr:cNvSpPr txBox="1"/>
      </xdr:nvSpPr>
      <xdr:spPr>
        <a:xfrm>
          <a:off x="17106900" y="60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98552</xdr:rowOff>
    </xdr:from>
    <xdr:to>
      <xdr:col>81</xdr:col>
      <xdr:colOff>133350</xdr:colOff>
      <xdr:row>36</xdr:row>
      <xdr:rowOff>98552</xdr:rowOff>
    </xdr:to>
    <xdr:cxnSp macro="">
      <xdr:nvCxnSpPr>
        <xdr:cNvPr id="385" name="直線コネクタ 384"/>
        <xdr:cNvCxnSpPr/>
      </xdr:nvCxnSpPr>
      <xdr:spPr>
        <a:xfrm>
          <a:off x="16929100" y="627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112776</xdr:rowOff>
    </xdr:from>
    <xdr:to>
      <xdr:col>81</xdr:col>
      <xdr:colOff>44450</xdr:colOff>
      <xdr:row>39</xdr:row>
      <xdr:rowOff>37846</xdr:rowOff>
    </xdr:to>
    <xdr:cxnSp macro="">
      <xdr:nvCxnSpPr>
        <xdr:cNvPr id="386" name="直線コネクタ 385"/>
        <xdr:cNvCxnSpPr/>
      </xdr:nvCxnSpPr>
      <xdr:spPr>
        <a:xfrm>
          <a:off x="16179800" y="6627876"/>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7" name="公債費負担の状況平均値テキスト"/>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8" name="フローチャート: 判断 387"/>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16256</xdr:rowOff>
    </xdr:from>
    <xdr:to>
      <xdr:col>77</xdr:col>
      <xdr:colOff>44450</xdr:colOff>
      <xdr:row>38</xdr:row>
      <xdr:rowOff>112776</xdr:rowOff>
    </xdr:to>
    <xdr:cxnSp macro="">
      <xdr:nvCxnSpPr>
        <xdr:cNvPr id="389" name="直線コネクタ 388"/>
        <xdr:cNvCxnSpPr/>
      </xdr:nvCxnSpPr>
      <xdr:spPr>
        <a:xfrm>
          <a:off x="15290800" y="653135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90" name="フローチャート: 判断 389"/>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27449</xdr:rowOff>
    </xdr:from>
    <xdr:ext cx="736600" cy="259045"/>
    <xdr:sp macro="" textlink="">
      <xdr:nvSpPr>
        <xdr:cNvPr id="391" name="テキスト ボックス 390"/>
        <xdr:cNvSpPr txBox="1"/>
      </xdr:nvSpPr>
      <xdr:spPr>
        <a:xfrm>
          <a:off x="15798800" y="6885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149098</xdr:rowOff>
    </xdr:from>
    <xdr:to>
      <xdr:col>72</xdr:col>
      <xdr:colOff>203200</xdr:colOff>
      <xdr:row>38</xdr:row>
      <xdr:rowOff>16256</xdr:rowOff>
    </xdr:to>
    <xdr:cxnSp macro="">
      <xdr:nvCxnSpPr>
        <xdr:cNvPr id="392" name="直線コネクタ 391"/>
        <xdr:cNvCxnSpPr/>
      </xdr:nvCxnSpPr>
      <xdr:spPr>
        <a:xfrm>
          <a:off x="14401800" y="649274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93218</xdr:rowOff>
    </xdr:from>
    <xdr:to>
      <xdr:col>73</xdr:col>
      <xdr:colOff>44450</xdr:colOff>
      <xdr:row>40</xdr:row>
      <xdr:rowOff>23368</xdr:rowOff>
    </xdr:to>
    <xdr:sp macro="" textlink="">
      <xdr:nvSpPr>
        <xdr:cNvPr id="393" name="フローチャート: 判断 392"/>
        <xdr:cNvSpPr/>
      </xdr:nvSpPr>
      <xdr:spPr>
        <a:xfrm>
          <a:off x="15240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8145</xdr:rowOff>
    </xdr:from>
    <xdr:ext cx="762000" cy="259045"/>
    <xdr:sp macro="" textlink="">
      <xdr:nvSpPr>
        <xdr:cNvPr id="394" name="テキスト ボックス 393"/>
        <xdr:cNvSpPr txBox="1"/>
      </xdr:nvSpPr>
      <xdr:spPr>
        <a:xfrm>
          <a:off x="14909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129794</xdr:rowOff>
    </xdr:from>
    <xdr:to>
      <xdr:col>68</xdr:col>
      <xdr:colOff>152400</xdr:colOff>
      <xdr:row>37</xdr:row>
      <xdr:rowOff>149098</xdr:rowOff>
    </xdr:to>
    <xdr:cxnSp macro="">
      <xdr:nvCxnSpPr>
        <xdr:cNvPr id="395" name="直線コネクタ 394"/>
        <xdr:cNvCxnSpPr/>
      </xdr:nvCxnSpPr>
      <xdr:spPr>
        <a:xfrm>
          <a:off x="13512800" y="647344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6" name="フローチャート: 判断 395"/>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8145</xdr:rowOff>
    </xdr:from>
    <xdr:ext cx="762000" cy="259045"/>
    <xdr:sp macro="" textlink="">
      <xdr:nvSpPr>
        <xdr:cNvPr id="397" name="テキスト ボックス 396"/>
        <xdr:cNvSpPr txBox="1"/>
      </xdr:nvSpPr>
      <xdr:spPr>
        <a:xfrm>
          <a:off x="14020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8" name="フローチャート: 判断 397"/>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99" name="テキスト ボックス 398"/>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158496</xdr:rowOff>
    </xdr:from>
    <xdr:to>
      <xdr:col>81</xdr:col>
      <xdr:colOff>95250</xdr:colOff>
      <xdr:row>39</xdr:row>
      <xdr:rowOff>88646</xdr:rowOff>
    </xdr:to>
    <xdr:sp macro="" textlink="">
      <xdr:nvSpPr>
        <xdr:cNvPr id="405" name="楕円 404"/>
        <xdr:cNvSpPr/>
      </xdr:nvSpPr>
      <xdr:spPr>
        <a:xfrm>
          <a:off x="169672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3573</xdr:rowOff>
    </xdr:from>
    <xdr:ext cx="762000" cy="259045"/>
    <xdr:sp macro="" textlink="">
      <xdr:nvSpPr>
        <xdr:cNvPr id="406" name="公債費負担の状況該当値テキスト"/>
        <xdr:cNvSpPr txBox="1"/>
      </xdr:nvSpPr>
      <xdr:spPr>
        <a:xfrm>
          <a:off x="17106900" y="651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61976</xdr:rowOff>
    </xdr:from>
    <xdr:to>
      <xdr:col>77</xdr:col>
      <xdr:colOff>95250</xdr:colOff>
      <xdr:row>38</xdr:row>
      <xdr:rowOff>163576</xdr:rowOff>
    </xdr:to>
    <xdr:sp macro="" textlink="">
      <xdr:nvSpPr>
        <xdr:cNvPr id="407" name="楕円 406"/>
        <xdr:cNvSpPr/>
      </xdr:nvSpPr>
      <xdr:spPr>
        <a:xfrm>
          <a:off x="161290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2303</xdr:rowOff>
    </xdr:from>
    <xdr:ext cx="736600" cy="259045"/>
    <xdr:sp macro="" textlink="">
      <xdr:nvSpPr>
        <xdr:cNvPr id="408" name="テキスト ボックス 407"/>
        <xdr:cNvSpPr txBox="1"/>
      </xdr:nvSpPr>
      <xdr:spPr>
        <a:xfrm>
          <a:off x="15798800" y="6345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136906</xdr:rowOff>
    </xdr:from>
    <xdr:to>
      <xdr:col>73</xdr:col>
      <xdr:colOff>44450</xdr:colOff>
      <xdr:row>38</xdr:row>
      <xdr:rowOff>67056</xdr:rowOff>
    </xdr:to>
    <xdr:sp macro="" textlink="">
      <xdr:nvSpPr>
        <xdr:cNvPr id="409" name="楕円 408"/>
        <xdr:cNvSpPr/>
      </xdr:nvSpPr>
      <xdr:spPr>
        <a:xfrm>
          <a:off x="15240000" y="64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77233</xdr:rowOff>
    </xdr:from>
    <xdr:ext cx="762000" cy="259045"/>
    <xdr:sp macro="" textlink="">
      <xdr:nvSpPr>
        <xdr:cNvPr id="410" name="テキスト ボックス 409"/>
        <xdr:cNvSpPr txBox="1"/>
      </xdr:nvSpPr>
      <xdr:spPr>
        <a:xfrm>
          <a:off x="14909800" y="624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98298</xdr:rowOff>
    </xdr:from>
    <xdr:to>
      <xdr:col>68</xdr:col>
      <xdr:colOff>203200</xdr:colOff>
      <xdr:row>38</xdr:row>
      <xdr:rowOff>28448</xdr:rowOff>
    </xdr:to>
    <xdr:sp macro="" textlink="">
      <xdr:nvSpPr>
        <xdr:cNvPr id="411" name="楕円 410"/>
        <xdr:cNvSpPr/>
      </xdr:nvSpPr>
      <xdr:spPr>
        <a:xfrm>
          <a:off x="14351000" y="644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38625</xdr:rowOff>
    </xdr:from>
    <xdr:ext cx="762000" cy="259045"/>
    <xdr:sp macro="" textlink="">
      <xdr:nvSpPr>
        <xdr:cNvPr id="412" name="テキスト ボックス 411"/>
        <xdr:cNvSpPr txBox="1"/>
      </xdr:nvSpPr>
      <xdr:spPr>
        <a:xfrm>
          <a:off x="14020800" y="621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78994</xdr:rowOff>
    </xdr:from>
    <xdr:to>
      <xdr:col>64</xdr:col>
      <xdr:colOff>152400</xdr:colOff>
      <xdr:row>38</xdr:row>
      <xdr:rowOff>9144</xdr:rowOff>
    </xdr:to>
    <xdr:sp macro="" textlink="">
      <xdr:nvSpPr>
        <xdr:cNvPr id="413" name="楕円 412"/>
        <xdr:cNvSpPr/>
      </xdr:nvSpPr>
      <xdr:spPr>
        <a:xfrm>
          <a:off x="13462000" y="64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19321</xdr:rowOff>
    </xdr:from>
    <xdr:ext cx="762000" cy="259045"/>
    <xdr:sp macro="" textlink="">
      <xdr:nvSpPr>
        <xdr:cNvPr id="414" name="テキスト ボックス 413"/>
        <xdr:cNvSpPr txBox="1"/>
      </xdr:nvSpPr>
      <xdr:spPr>
        <a:xfrm>
          <a:off x="13131800" y="619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年度の当町の将来負担比率（</a:t>
          </a:r>
          <a:r>
            <a:rPr kumimoji="1" lang="en-US" altLang="ja-JP" sz="1300">
              <a:latin typeface="ＭＳ Ｐゴシック" panose="020B0600070205080204" pitchFamily="50" charset="-128"/>
              <a:ea typeface="ＭＳ Ｐゴシック" panose="020B0600070205080204" pitchFamily="50" charset="-128"/>
            </a:rPr>
            <a:t>69.6</a:t>
          </a:r>
          <a:r>
            <a:rPr kumimoji="1" lang="ja-JP" altLang="en-US" sz="1300">
              <a:latin typeface="ＭＳ Ｐゴシック" panose="020B0600070205080204" pitchFamily="50" charset="-128"/>
              <a:ea typeface="ＭＳ Ｐゴシック" panose="020B0600070205080204" pitchFamily="50" charset="-128"/>
            </a:rPr>
            <a:t>％）は、前年度より</a:t>
          </a:r>
          <a:r>
            <a:rPr kumimoji="1" lang="en-US" altLang="ja-JP" sz="1300">
              <a:latin typeface="ＭＳ Ｐゴシック" panose="020B0600070205080204" pitchFamily="50" charset="-128"/>
              <a:ea typeface="ＭＳ Ｐゴシック" panose="020B0600070205080204" pitchFamily="50" charset="-128"/>
            </a:rPr>
            <a:t>14.7</a:t>
          </a:r>
          <a:r>
            <a:rPr kumimoji="1" lang="ja-JP" altLang="en-US" sz="1300">
              <a:latin typeface="ＭＳ Ｐゴシック" panose="020B0600070205080204" pitchFamily="50" charset="-128"/>
              <a:ea typeface="ＭＳ Ｐゴシック" panose="020B0600070205080204" pitchFamily="50" charset="-128"/>
            </a:rPr>
            <a:t>ポイント増加した。増加要因としては、令和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年度は旧庁舎跡地にぎわい創出施設整備事業などの財源とするための地方債の発行（</a:t>
          </a:r>
          <a:r>
            <a:rPr kumimoji="1" lang="en-US" altLang="ja-JP" sz="1300">
              <a:latin typeface="ＭＳ Ｐゴシック" panose="020B0600070205080204" pitchFamily="50" charset="-128"/>
              <a:ea typeface="ＭＳ Ｐゴシック" panose="020B0600070205080204" pitchFamily="50" charset="-128"/>
            </a:rPr>
            <a:t>1,226,100</a:t>
          </a:r>
          <a:r>
            <a:rPr kumimoji="1" lang="ja-JP" altLang="en-US" sz="1300">
              <a:latin typeface="ＭＳ Ｐゴシック" panose="020B0600070205080204" pitchFamily="50" charset="-128"/>
              <a:ea typeface="ＭＳ Ｐゴシック" panose="020B0600070205080204" pitchFamily="50" charset="-128"/>
            </a:rPr>
            <a:t>千円）とともに、公共施設整備基金等（</a:t>
          </a:r>
          <a:r>
            <a:rPr kumimoji="1" lang="en-US" altLang="ja-JP" sz="1300">
              <a:latin typeface="ＭＳ Ｐゴシック" panose="020B0600070205080204" pitchFamily="50" charset="-128"/>
              <a:ea typeface="ＭＳ Ｐゴシック" panose="020B0600070205080204" pitchFamily="50" charset="-128"/>
            </a:rPr>
            <a:t>286,659</a:t>
          </a:r>
          <a:r>
            <a:rPr kumimoji="1" lang="ja-JP" altLang="en-US" sz="1300">
              <a:latin typeface="ＭＳ Ｐゴシック" panose="020B0600070205080204" pitchFamily="50" charset="-128"/>
              <a:ea typeface="ＭＳ Ｐゴシック" panose="020B0600070205080204" pitchFamily="50" charset="-128"/>
            </a:rPr>
            <a:t>千円）の取崩しを行ったことによるものである。今後基金の取崩額の抑制や公共施設整備基金等への積立を再開し、将来負担比率の上昇を抑制していく必要がある。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3" name="直線コネクタ 442"/>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4" name="将来負担の状況最小値テキスト"/>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5" name="直線コネクタ 444"/>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6"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69046</xdr:rowOff>
    </xdr:from>
    <xdr:to>
      <xdr:col>81</xdr:col>
      <xdr:colOff>44450</xdr:colOff>
      <xdr:row>17</xdr:row>
      <xdr:rowOff>15833</xdr:rowOff>
    </xdr:to>
    <xdr:cxnSp macro="">
      <xdr:nvCxnSpPr>
        <xdr:cNvPr id="448" name="直線コネクタ 447"/>
        <xdr:cNvCxnSpPr/>
      </xdr:nvCxnSpPr>
      <xdr:spPr>
        <a:xfrm>
          <a:off x="16179800" y="2812246"/>
          <a:ext cx="838200" cy="11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9"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50" name="フローチャート: 判断 449"/>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69046</xdr:rowOff>
    </xdr:from>
    <xdr:to>
      <xdr:col>77</xdr:col>
      <xdr:colOff>44450</xdr:colOff>
      <xdr:row>16</xdr:row>
      <xdr:rowOff>107654</xdr:rowOff>
    </xdr:to>
    <xdr:cxnSp macro="">
      <xdr:nvCxnSpPr>
        <xdr:cNvPr id="451" name="直線コネクタ 450"/>
        <xdr:cNvCxnSpPr/>
      </xdr:nvCxnSpPr>
      <xdr:spPr>
        <a:xfrm flipV="1">
          <a:off x="15290800" y="281224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2" name="フローチャート: 判断 451"/>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3" name="テキスト ボックス 452"/>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107654</xdr:rowOff>
    </xdr:from>
    <xdr:to>
      <xdr:col>72</xdr:col>
      <xdr:colOff>203200</xdr:colOff>
      <xdr:row>16</xdr:row>
      <xdr:rowOff>149479</xdr:rowOff>
    </xdr:to>
    <xdr:cxnSp macro="">
      <xdr:nvCxnSpPr>
        <xdr:cNvPr id="454" name="直線コネクタ 453"/>
        <xdr:cNvCxnSpPr/>
      </xdr:nvCxnSpPr>
      <xdr:spPr>
        <a:xfrm flipV="1">
          <a:off x="14401800" y="2850854"/>
          <a:ext cx="889000" cy="4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143298</xdr:rowOff>
    </xdr:from>
    <xdr:to>
      <xdr:col>73</xdr:col>
      <xdr:colOff>44450</xdr:colOff>
      <xdr:row>14</xdr:row>
      <xdr:rowOff>73448</xdr:rowOff>
    </xdr:to>
    <xdr:sp macro="" textlink="">
      <xdr:nvSpPr>
        <xdr:cNvPr id="455" name="フローチャート: 判断 454"/>
        <xdr:cNvSpPr/>
      </xdr:nvSpPr>
      <xdr:spPr>
        <a:xfrm>
          <a:off x="15240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83625</xdr:rowOff>
    </xdr:from>
    <xdr:ext cx="762000" cy="259045"/>
    <xdr:sp macro="" textlink="">
      <xdr:nvSpPr>
        <xdr:cNvPr id="456" name="テキスト ボックス 455"/>
        <xdr:cNvSpPr txBox="1"/>
      </xdr:nvSpPr>
      <xdr:spPr>
        <a:xfrm>
          <a:off x="14909800" y="214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149479</xdr:rowOff>
    </xdr:from>
    <xdr:to>
      <xdr:col>68</xdr:col>
      <xdr:colOff>152400</xdr:colOff>
      <xdr:row>17</xdr:row>
      <xdr:rowOff>28702</xdr:rowOff>
    </xdr:to>
    <xdr:cxnSp macro="">
      <xdr:nvCxnSpPr>
        <xdr:cNvPr id="457" name="直線コネクタ 456"/>
        <xdr:cNvCxnSpPr/>
      </xdr:nvCxnSpPr>
      <xdr:spPr>
        <a:xfrm flipV="1">
          <a:off x="13512800" y="2892679"/>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7239</xdr:rowOff>
    </xdr:from>
    <xdr:to>
      <xdr:col>68</xdr:col>
      <xdr:colOff>203200</xdr:colOff>
      <xdr:row>14</xdr:row>
      <xdr:rowOff>108839</xdr:rowOff>
    </xdr:to>
    <xdr:sp macro="" textlink="">
      <xdr:nvSpPr>
        <xdr:cNvPr id="458" name="フローチャート: 判断 457"/>
        <xdr:cNvSpPr/>
      </xdr:nvSpPr>
      <xdr:spPr>
        <a:xfrm>
          <a:off x="14351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119016</xdr:rowOff>
    </xdr:from>
    <xdr:ext cx="762000" cy="259045"/>
    <xdr:sp macro="" textlink="">
      <xdr:nvSpPr>
        <xdr:cNvPr id="459" name="テキスト ボックス 458"/>
        <xdr:cNvSpPr txBox="1"/>
      </xdr:nvSpPr>
      <xdr:spPr>
        <a:xfrm>
          <a:off x="14020800" y="217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xdr:rowOff>
    </xdr:from>
    <xdr:to>
      <xdr:col>64</xdr:col>
      <xdr:colOff>152400</xdr:colOff>
      <xdr:row>14</xdr:row>
      <xdr:rowOff>104817</xdr:rowOff>
    </xdr:to>
    <xdr:sp macro="" textlink="">
      <xdr:nvSpPr>
        <xdr:cNvPr id="460" name="フローチャート: 判断 459"/>
        <xdr:cNvSpPr/>
      </xdr:nvSpPr>
      <xdr:spPr>
        <a:xfrm>
          <a:off x="13462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114994</xdr:rowOff>
    </xdr:from>
    <xdr:ext cx="762000" cy="259045"/>
    <xdr:sp macro="" textlink="">
      <xdr:nvSpPr>
        <xdr:cNvPr id="461" name="テキスト ボックス 460"/>
        <xdr:cNvSpPr txBox="1"/>
      </xdr:nvSpPr>
      <xdr:spPr>
        <a:xfrm>
          <a:off x="13131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136483</xdr:rowOff>
    </xdr:from>
    <xdr:to>
      <xdr:col>81</xdr:col>
      <xdr:colOff>95250</xdr:colOff>
      <xdr:row>17</xdr:row>
      <xdr:rowOff>66633</xdr:rowOff>
    </xdr:to>
    <xdr:sp macro="" textlink="">
      <xdr:nvSpPr>
        <xdr:cNvPr id="467" name="楕円 466"/>
        <xdr:cNvSpPr/>
      </xdr:nvSpPr>
      <xdr:spPr>
        <a:xfrm>
          <a:off x="16967200" y="287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108560</xdr:rowOff>
    </xdr:from>
    <xdr:ext cx="762000" cy="259045"/>
    <xdr:sp macro="" textlink="">
      <xdr:nvSpPr>
        <xdr:cNvPr id="468" name="将来負担の状況該当値テキスト"/>
        <xdr:cNvSpPr txBox="1"/>
      </xdr:nvSpPr>
      <xdr:spPr>
        <a:xfrm>
          <a:off x="17106900" y="2851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18246</xdr:rowOff>
    </xdr:from>
    <xdr:to>
      <xdr:col>77</xdr:col>
      <xdr:colOff>95250</xdr:colOff>
      <xdr:row>16</xdr:row>
      <xdr:rowOff>119846</xdr:rowOff>
    </xdr:to>
    <xdr:sp macro="" textlink="">
      <xdr:nvSpPr>
        <xdr:cNvPr id="469" name="楕円 468"/>
        <xdr:cNvSpPr/>
      </xdr:nvSpPr>
      <xdr:spPr>
        <a:xfrm>
          <a:off x="16129000" y="276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104623</xdr:rowOff>
    </xdr:from>
    <xdr:ext cx="736600" cy="259045"/>
    <xdr:sp macro="" textlink="">
      <xdr:nvSpPr>
        <xdr:cNvPr id="470" name="テキスト ボックス 469"/>
        <xdr:cNvSpPr txBox="1"/>
      </xdr:nvSpPr>
      <xdr:spPr>
        <a:xfrm>
          <a:off x="15798800" y="2847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56854</xdr:rowOff>
    </xdr:from>
    <xdr:to>
      <xdr:col>73</xdr:col>
      <xdr:colOff>44450</xdr:colOff>
      <xdr:row>16</xdr:row>
      <xdr:rowOff>158454</xdr:rowOff>
    </xdr:to>
    <xdr:sp macro="" textlink="">
      <xdr:nvSpPr>
        <xdr:cNvPr id="471" name="楕円 470"/>
        <xdr:cNvSpPr/>
      </xdr:nvSpPr>
      <xdr:spPr>
        <a:xfrm>
          <a:off x="15240000" y="280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143231</xdr:rowOff>
    </xdr:from>
    <xdr:ext cx="762000" cy="259045"/>
    <xdr:sp macro="" textlink="">
      <xdr:nvSpPr>
        <xdr:cNvPr id="472" name="テキスト ボックス 471"/>
        <xdr:cNvSpPr txBox="1"/>
      </xdr:nvSpPr>
      <xdr:spPr>
        <a:xfrm>
          <a:off x="14909800" y="2886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98679</xdr:rowOff>
    </xdr:from>
    <xdr:to>
      <xdr:col>68</xdr:col>
      <xdr:colOff>203200</xdr:colOff>
      <xdr:row>17</xdr:row>
      <xdr:rowOff>28829</xdr:rowOff>
    </xdr:to>
    <xdr:sp macro="" textlink="">
      <xdr:nvSpPr>
        <xdr:cNvPr id="473" name="楕円 472"/>
        <xdr:cNvSpPr/>
      </xdr:nvSpPr>
      <xdr:spPr>
        <a:xfrm>
          <a:off x="14351000" y="284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13606</xdr:rowOff>
    </xdr:from>
    <xdr:ext cx="762000" cy="259045"/>
    <xdr:sp macro="" textlink="">
      <xdr:nvSpPr>
        <xdr:cNvPr id="474" name="テキスト ボックス 473"/>
        <xdr:cNvSpPr txBox="1"/>
      </xdr:nvSpPr>
      <xdr:spPr>
        <a:xfrm>
          <a:off x="14020800" y="292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149352</xdr:rowOff>
    </xdr:from>
    <xdr:to>
      <xdr:col>64</xdr:col>
      <xdr:colOff>152400</xdr:colOff>
      <xdr:row>17</xdr:row>
      <xdr:rowOff>79502</xdr:rowOff>
    </xdr:to>
    <xdr:sp macro="" textlink="">
      <xdr:nvSpPr>
        <xdr:cNvPr id="475" name="楕円 474"/>
        <xdr:cNvSpPr/>
      </xdr:nvSpPr>
      <xdr:spPr>
        <a:xfrm>
          <a:off x="13462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64279</xdr:rowOff>
    </xdr:from>
    <xdr:ext cx="762000" cy="259045"/>
    <xdr:sp macro="" textlink="">
      <xdr:nvSpPr>
        <xdr:cNvPr id="476" name="テキスト ボックス 475"/>
        <xdr:cNvSpPr txBox="1"/>
      </xdr:nvSpPr>
      <xdr:spPr>
        <a:xfrm>
          <a:off x="131318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岐阜県垂井町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26,058
25,077
57.09
11,412,160
10,859,680
428,656
6,652,480
8,921,913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当町の該当数値は全国・県・類似団体いずれの平均も下回っている。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引き続き国の動向を注視しながら、会計年度任用職員の待遇改善について取り組むとともに、業務効率化や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の推進により人件費の削減を行う。</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60706</xdr:rowOff>
    </xdr:to>
    <xdr:cxnSp macro="">
      <xdr:nvCxnSpPr>
        <xdr:cNvPr id="59" name="直線コネクタ 58"/>
        <xdr:cNvCxnSpPr/>
      </xdr:nvCxnSpPr>
      <xdr:spPr>
        <a:xfrm flipV="1">
          <a:off x="4826000" y="5599684"/>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32783</xdr:rowOff>
    </xdr:from>
    <xdr:ext cx="762000" cy="259045"/>
    <xdr:sp macro="" textlink="">
      <xdr:nvSpPr>
        <xdr:cNvPr id="60" name="人件費最小値テキスト"/>
        <xdr:cNvSpPr txBox="1"/>
      </xdr:nvSpPr>
      <xdr:spPr>
        <a:xfrm>
          <a:off x="4914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60706</xdr:rowOff>
    </xdr:from>
    <xdr:to>
      <xdr:col>24</xdr:col>
      <xdr:colOff>114300</xdr:colOff>
      <xdr:row>41</xdr:row>
      <xdr:rowOff>60706</xdr:rowOff>
    </xdr:to>
    <xdr:cxnSp macro="">
      <xdr:nvCxnSpPr>
        <xdr:cNvPr id="61" name="直線コネクタ 60"/>
        <xdr:cNvCxnSpPr/>
      </xdr:nvCxnSpPr>
      <xdr:spPr>
        <a:xfrm>
          <a:off x="4737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56134</xdr:rowOff>
    </xdr:from>
    <xdr:to>
      <xdr:col>24</xdr:col>
      <xdr:colOff>25400</xdr:colOff>
      <xdr:row>35</xdr:row>
      <xdr:rowOff>56134</xdr:rowOff>
    </xdr:to>
    <xdr:cxnSp macro="">
      <xdr:nvCxnSpPr>
        <xdr:cNvPr id="64" name="直線コネクタ 63"/>
        <xdr:cNvCxnSpPr/>
      </xdr:nvCxnSpPr>
      <xdr:spPr>
        <a:xfrm>
          <a:off x="3987800" y="60568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96283</xdr:rowOff>
    </xdr:from>
    <xdr:ext cx="762000" cy="259045"/>
    <xdr:sp macro="" textlink="">
      <xdr:nvSpPr>
        <xdr:cNvPr id="65" name="人件費平均値テキスト"/>
        <xdr:cNvSpPr txBox="1"/>
      </xdr:nvSpPr>
      <xdr:spPr>
        <a:xfrm>
          <a:off x="4914900" y="6097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1270</xdr:rowOff>
    </xdr:from>
    <xdr:to>
      <xdr:col>19</xdr:col>
      <xdr:colOff>187325</xdr:colOff>
      <xdr:row>35</xdr:row>
      <xdr:rowOff>56134</xdr:rowOff>
    </xdr:to>
    <xdr:cxnSp macro="">
      <xdr:nvCxnSpPr>
        <xdr:cNvPr id="67" name="直線コネクタ 66"/>
        <xdr:cNvCxnSpPr/>
      </xdr:nvCxnSpPr>
      <xdr:spPr>
        <a:xfrm>
          <a:off x="3098800" y="600202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124206</xdr:rowOff>
    </xdr:from>
    <xdr:to>
      <xdr:col>20</xdr:col>
      <xdr:colOff>38100</xdr:colOff>
      <xdr:row>36</xdr:row>
      <xdr:rowOff>54356</xdr:rowOff>
    </xdr:to>
    <xdr:sp macro="" textlink="">
      <xdr:nvSpPr>
        <xdr:cNvPr id="68" name="フローチャート: 判断 67"/>
        <xdr:cNvSpPr/>
      </xdr:nvSpPr>
      <xdr:spPr>
        <a:xfrm>
          <a:off x="3937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39133</xdr:rowOff>
    </xdr:from>
    <xdr:ext cx="736600" cy="259045"/>
    <xdr:sp macro="" textlink="">
      <xdr:nvSpPr>
        <xdr:cNvPr id="69" name="テキスト ボックス 68"/>
        <xdr:cNvSpPr txBox="1"/>
      </xdr:nvSpPr>
      <xdr:spPr>
        <a:xfrm>
          <a:off x="3606800" y="6211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1270</xdr:rowOff>
    </xdr:from>
    <xdr:to>
      <xdr:col>15</xdr:col>
      <xdr:colOff>98425</xdr:colOff>
      <xdr:row>35</xdr:row>
      <xdr:rowOff>92710</xdr:rowOff>
    </xdr:to>
    <xdr:cxnSp macro="">
      <xdr:nvCxnSpPr>
        <xdr:cNvPr id="70" name="直線コネクタ 69"/>
        <xdr:cNvCxnSpPr/>
      </xdr:nvCxnSpPr>
      <xdr:spPr>
        <a:xfrm flipV="1">
          <a:off x="2209800" y="60020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69342</xdr:rowOff>
    </xdr:from>
    <xdr:to>
      <xdr:col>15</xdr:col>
      <xdr:colOff>149225</xdr:colOff>
      <xdr:row>35</xdr:row>
      <xdr:rowOff>170942</xdr:rowOff>
    </xdr:to>
    <xdr:sp macro="" textlink="">
      <xdr:nvSpPr>
        <xdr:cNvPr id="71" name="フローチャート: 判断 70"/>
        <xdr:cNvSpPr/>
      </xdr:nvSpPr>
      <xdr:spPr>
        <a:xfrm>
          <a:off x="3048000" y="607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155719</xdr:rowOff>
    </xdr:from>
    <xdr:ext cx="762000" cy="259045"/>
    <xdr:sp macro="" textlink="">
      <xdr:nvSpPr>
        <xdr:cNvPr id="72" name="テキスト ボックス 71"/>
        <xdr:cNvSpPr txBox="1"/>
      </xdr:nvSpPr>
      <xdr:spPr>
        <a:xfrm>
          <a:off x="2717800" y="615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124714</xdr:rowOff>
    </xdr:from>
    <xdr:to>
      <xdr:col>11</xdr:col>
      <xdr:colOff>9525</xdr:colOff>
      <xdr:row>35</xdr:row>
      <xdr:rowOff>92710</xdr:rowOff>
    </xdr:to>
    <xdr:cxnSp macro="">
      <xdr:nvCxnSpPr>
        <xdr:cNvPr id="73" name="直線コネクタ 72"/>
        <xdr:cNvCxnSpPr/>
      </xdr:nvCxnSpPr>
      <xdr:spPr>
        <a:xfrm>
          <a:off x="1320800" y="5782564"/>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160782</xdr:rowOff>
    </xdr:from>
    <xdr:to>
      <xdr:col>11</xdr:col>
      <xdr:colOff>60325</xdr:colOff>
      <xdr:row>36</xdr:row>
      <xdr:rowOff>90932</xdr:rowOff>
    </xdr:to>
    <xdr:sp macro="" textlink="">
      <xdr:nvSpPr>
        <xdr:cNvPr id="74" name="フローチャート: 判断 73"/>
        <xdr:cNvSpPr/>
      </xdr:nvSpPr>
      <xdr:spPr>
        <a:xfrm>
          <a:off x="2159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75709</xdr:rowOff>
    </xdr:from>
    <xdr:ext cx="762000" cy="259045"/>
    <xdr:sp macro="" textlink="">
      <xdr:nvSpPr>
        <xdr:cNvPr id="75" name="テキスト ボックス 74"/>
        <xdr:cNvSpPr txBox="1"/>
      </xdr:nvSpPr>
      <xdr:spPr>
        <a:xfrm>
          <a:off x="1828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107713</xdr:rowOff>
    </xdr:from>
    <xdr:ext cx="762000" cy="259045"/>
    <xdr:sp macro="" textlink="">
      <xdr:nvSpPr>
        <xdr:cNvPr id="77" name="テキスト ボックス 76"/>
        <xdr:cNvSpPr txBox="1"/>
      </xdr:nvSpPr>
      <xdr:spPr>
        <a:xfrm>
          <a:off x="9398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5334</xdr:rowOff>
    </xdr:from>
    <xdr:to>
      <xdr:col>24</xdr:col>
      <xdr:colOff>76200</xdr:colOff>
      <xdr:row>35</xdr:row>
      <xdr:rowOff>106934</xdr:rowOff>
    </xdr:to>
    <xdr:sp macro="" textlink="">
      <xdr:nvSpPr>
        <xdr:cNvPr id="83" name="楕円 82"/>
        <xdr:cNvSpPr/>
      </xdr:nvSpPr>
      <xdr:spPr>
        <a:xfrm>
          <a:off x="47752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21861</xdr:rowOff>
    </xdr:from>
    <xdr:ext cx="762000" cy="259045"/>
    <xdr:sp macro="" textlink="">
      <xdr:nvSpPr>
        <xdr:cNvPr id="84" name="人件費該当値テキスト"/>
        <xdr:cNvSpPr txBox="1"/>
      </xdr:nvSpPr>
      <xdr:spPr>
        <a:xfrm>
          <a:off x="4914900" y="585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5334</xdr:rowOff>
    </xdr:from>
    <xdr:to>
      <xdr:col>20</xdr:col>
      <xdr:colOff>38100</xdr:colOff>
      <xdr:row>35</xdr:row>
      <xdr:rowOff>106934</xdr:rowOff>
    </xdr:to>
    <xdr:sp macro="" textlink="">
      <xdr:nvSpPr>
        <xdr:cNvPr id="85" name="楕円 84"/>
        <xdr:cNvSpPr/>
      </xdr:nvSpPr>
      <xdr:spPr>
        <a:xfrm>
          <a:off x="3937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117111</xdr:rowOff>
    </xdr:from>
    <xdr:ext cx="736600" cy="259045"/>
    <xdr:sp macro="" textlink="">
      <xdr:nvSpPr>
        <xdr:cNvPr id="86" name="テキスト ボックス 85"/>
        <xdr:cNvSpPr txBox="1"/>
      </xdr:nvSpPr>
      <xdr:spPr>
        <a:xfrm>
          <a:off x="3606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121920</xdr:rowOff>
    </xdr:from>
    <xdr:to>
      <xdr:col>15</xdr:col>
      <xdr:colOff>149225</xdr:colOff>
      <xdr:row>35</xdr:row>
      <xdr:rowOff>52070</xdr:rowOff>
    </xdr:to>
    <xdr:sp macro="" textlink="">
      <xdr:nvSpPr>
        <xdr:cNvPr id="87" name="楕円 86"/>
        <xdr:cNvSpPr/>
      </xdr:nvSpPr>
      <xdr:spPr>
        <a:xfrm>
          <a:off x="3048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88" name="テキスト ボックス 87"/>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41910</xdr:rowOff>
    </xdr:from>
    <xdr:to>
      <xdr:col>11</xdr:col>
      <xdr:colOff>60325</xdr:colOff>
      <xdr:row>35</xdr:row>
      <xdr:rowOff>143510</xdr:rowOff>
    </xdr:to>
    <xdr:sp macro="" textlink="">
      <xdr:nvSpPr>
        <xdr:cNvPr id="89" name="楕円 88"/>
        <xdr:cNvSpPr/>
      </xdr:nvSpPr>
      <xdr:spPr>
        <a:xfrm>
          <a:off x="2159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153687</xdr:rowOff>
    </xdr:from>
    <xdr:ext cx="762000" cy="259045"/>
    <xdr:sp macro="" textlink="">
      <xdr:nvSpPr>
        <xdr:cNvPr id="90" name="テキスト ボックス 89"/>
        <xdr:cNvSpPr txBox="1"/>
      </xdr:nvSpPr>
      <xdr:spPr>
        <a:xfrm>
          <a:off x="1828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73914</xdr:rowOff>
    </xdr:from>
    <xdr:to>
      <xdr:col>6</xdr:col>
      <xdr:colOff>171450</xdr:colOff>
      <xdr:row>34</xdr:row>
      <xdr:rowOff>4064</xdr:rowOff>
    </xdr:to>
    <xdr:sp macro="" textlink="">
      <xdr:nvSpPr>
        <xdr:cNvPr id="91" name="楕円 90"/>
        <xdr:cNvSpPr/>
      </xdr:nvSpPr>
      <xdr:spPr>
        <a:xfrm>
          <a:off x="12700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14241</xdr:rowOff>
    </xdr:from>
    <xdr:ext cx="762000" cy="259045"/>
    <xdr:sp macro="" textlink="">
      <xdr:nvSpPr>
        <xdr:cNvPr id="92" name="テキスト ボックス 91"/>
        <xdr:cNvSpPr txBox="1"/>
      </xdr:nvSpPr>
      <xdr:spPr>
        <a:xfrm>
          <a:off x="939800" y="550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年度の経常収支比率に占める物件費は</a:t>
          </a:r>
          <a:r>
            <a:rPr kumimoji="1" lang="en-US" altLang="ja-JP" sz="1300">
              <a:latin typeface="ＭＳ Ｐゴシック" panose="020B0600070205080204" pitchFamily="50" charset="-128"/>
              <a:ea typeface="ＭＳ Ｐゴシック" panose="020B0600070205080204" pitchFamily="50" charset="-128"/>
            </a:rPr>
            <a:t>14.1</a:t>
          </a:r>
          <a:r>
            <a:rPr kumimoji="1" lang="ja-JP" altLang="en-US" sz="1300">
              <a:latin typeface="ＭＳ Ｐゴシック" panose="020B0600070205080204" pitchFamily="50" charset="-128"/>
              <a:ea typeface="ＭＳ Ｐゴシック" panose="020B0600070205080204" pitchFamily="50" charset="-128"/>
            </a:rPr>
            <a:t>％と昨年度から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ポイント減少し、全国・県・類似団体平均よりも低い数値となった。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主な要因として、電気料金の高騰が前年度に比べ落ち着いたことにより、需用費が</a:t>
          </a:r>
          <a:r>
            <a:rPr kumimoji="1" lang="en-US" altLang="ja-JP" sz="1300">
              <a:latin typeface="ＭＳ Ｐゴシック" panose="020B0600070205080204" pitchFamily="50" charset="-128"/>
              <a:ea typeface="ＭＳ Ｐゴシック" panose="020B0600070205080204" pitchFamily="50" charset="-128"/>
            </a:rPr>
            <a:t>68,667</a:t>
          </a:r>
          <a:r>
            <a:rPr kumimoji="1" lang="ja-JP" altLang="en-US" sz="1300">
              <a:latin typeface="ＭＳ Ｐゴシック" panose="020B0600070205080204" pitchFamily="50" charset="-128"/>
              <a:ea typeface="ＭＳ Ｐゴシック" panose="020B0600070205080204" pitchFamily="50" charset="-128"/>
            </a:rPr>
            <a:t>千円減少したことが、大きな要因となっている。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143328</xdr:rowOff>
    </xdr:to>
    <xdr:cxnSp macro="">
      <xdr:nvCxnSpPr>
        <xdr:cNvPr id="122" name="直線コネクタ 121"/>
        <xdr:cNvCxnSpPr/>
      </xdr:nvCxnSpPr>
      <xdr:spPr>
        <a:xfrm flipV="1">
          <a:off x="16510000" y="2298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3"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4" name="直線コネクタ 123"/>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151493</xdr:rowOff>
    </xdr:from>
    <xdr:to>
      <xdr:col>82</xdr:col>
      <xdr:colOff>107950</xdr:colOff>
      <xdr:row>16</xdr:row>
      <xdr:rowOff>23586</xdr:rowOff>
    </xdr:to>
    <xdr:cxnSp macro="">
      <xdr:nvCxnSpPr>
        <xdr:cNvPr id="127" name="直線コネクタ 126"/>
        <xdr:cNvCxnSpPr/>
      </xdr:nvCxnSpPr>
      <xdr:spPr>
        <a:xfrm flipV="1">
          <a:off x="15671800" y="2723243"/>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64606</xdr:rowOff>
    </xdr:from>
    <xdr:ext cx="762000" cy="259045"/>
    <xdr:sp macro="" textlink="">
      <xdr:nvSpPr>
        <xdr:cNvPr id="128" name="物件費平均値テキスト"/>
        <xdr:cNvSpPr txBox="1"/>
      </xdr:nvSpPr>
      <xdr:spPr>
        <a:xfrm>
          <a:off x="16598900" y="280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29" name="フローチャート: 判断 128"/>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64407</xdr:rowOff>
    </xdr:from>
    <xdr:to>
      <xdr:col>78</xdr:col>
      <xdr:colOff>69850</xdr:colOff>
      <xdr:row>16</xdr:row>
      <xdr:rowOff>23586</xdr:rowOff>
    </xdr:to>
    <xdr:cxnSp macro="">
      <xdr:nvCxnSpPr>
        <xdr:cNvPr id="130" name="直線コネクタ 129"/>
        <xdr:cNvCxnSpPr/>
      </xdr:nvCxnSpPr>
      <xdr:spPr>
        <a:xfrm>
          <a:off x="14782800" y="2636157"/>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1" name="フローチャート: 判断 130"/>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157134</xdr:rowOff>
    </xdr:from>
    <xdr:ext cx="736600" cy="259045"/>
    <xdr:sp macro="" textlink="">
      <xdr:nvSpPr>
        <xdr:cNvPr id="132" name="テキスト ボックス 131"/>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64407</xdr:rowOff>
    </xdr:from>
    <xdr:to>
      <xdr:col>73</xdr:col>
      <xdr:colOff>180975</xdr:colOff>
      <xdr:row>15</xdr:row>
      <xdr:rowOff>64407</xdr:rowOff>
    </xdr:to>
    <xdr:cxnSp macro="">
      <xdr:nvCxnSpPr>
        <xdr:cNvPr id="133" name="直線コネクタ 132"/>
        <xdr:cNvCxnSpPr/>
      </xdr:nvCxnSpPr>
      <xdr:spPr>
        <a:xfrm>
          <a:off x="13893800" y="26361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4" name="フローチャート: 判断 133"/>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5" name="テキスト ボックス 134"/>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64407</xdr:rowOff>
    </xdr:from>
    <xdr:to>
      <xdr:col>69</xdr:col>
      <xdr:colOff>92075</xdr:colOff>
      <xdr:row>16</xdr:row>
      <xdr:rowOff>78014</xdr:rowOff>
    </xdr:to>
    <xdr:cxnSp macro="">
      <xdr:nvCxnSpPr>
        <xdr:cNvPr id="136" name="直線コネクタ 135"/>
        <xdr:cNvCxnSpPr/>
      </xdr:nvCxnSpPr>
      <xdr:spPr>
        <a:xfrm flipV="1">
          <a:off x="13004800" y="2636157"/>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59871</xdr:rowOff>
    </xdr:from>
    <xdr:to>
      <xdr:col>69</xdr:col>
      <xdr:colOff>142875</xdr:colOff>
      <xdr:row>16</xdr:row>
      <xdr:rowOff>161471</xdr:rowOff>
    </xdr:to>
    <xdr:sp macro="" textlink="">
      <xdr:nvSpPr>
        <xdr:cNvPr id="137" name="フローチャート: 判断 136"/>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146248</xdr:rowOff>
    </xdr:from>
    <xdr:ext cx="762000" cy="259045"/>
    <xdr:sp macro="" textlink="">
      <xdr:nvSpPr>
        <xdr:cNvPr id="138" name="テキスト ボックス 137"/>
        <xdr:cNvSpPr txBox="1"/>
      </xdr:nvSpPr>
      <xdr:spPr>
        <a:xfrm>
          <a:off x="13512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148970</xdr:rowOff>
    </xdr:from>
    <xdr:ext cx="762000" cy="259045"/>
    <xdr:sp macro="" textlink="">
      <xdr:nvSpPr>
        <xdr:cNvPr id="140" name="テキスト ボックス 139"/>
        <xdr:cNvSpPr txBox="1"/>
      </xdr:nvSpPr>
      <xdr:spPr>
        <a:xfrm>
          <a:off x="12623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100693</xdr:rowOff>
    </xdr:from>
    <xdr:to>
      <xdr:col>82</xdr:col>
      <xdr:colOff>158750</xdr:colOff>
      <xdr:row>16</xdr:row>
      <xdr:rowOff>30843</xdr:rowOff>
    </xdr:to>
    <xdr:sp macro="" textlink="">
      <xdr:nvSpPr>
        <xdr:cNvPr id="146" name="楕円 145"/>
        <xdr:cNvSpPr/>
      </xdr:nvSpPr>
      <xdr:spPr>
        <a:xfrm>
          <a:off x="164592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117220</xdr:rowOff>
    </xdr:from>
    <xdr:ext cx="762000" cy="259045"/>
    <xdr:sp macro="" textlink="">
      <xdr:nvSpPr>
        <xdr:cNvPr id="147" name="物件費該当値テキスト"/>
        <xdr:cNvSpPr txBox="1"/>
      </xdr:nvSpPr>
      <xdr:spPr>
        <a:xfrm>
          <a:off x="165989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144236</xdr:rowOff>
    </xdr:from>
    <xdr:to>
      <xdr:col>78</xdr:col>
      <xdr:colOff>120650</xdr:colOff>
      <xdr:row>16</xdr:row>
      <xdr:rowOff>74386</xdr:rowOff>
    </xdr:to>
    <xdr:sp macro="" textlink="">
      <xdr:nvSpPr>
        <xdr:cNvPr id="148" name="楕円 147"/>
        <xdr:cNvSpPr/>
      </xdr:nvSpPr>
      <xdr:spPr>
        <a:xfrm>
          <a:off x="156210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84563</xdr:rowOff>
    </xdr:from>
    <xdr:ext cx="736600" cy="259045"/>
    <xdr:sp macro="" textlink="">
      <xdr:nvSpPr>
        <xdr:cNvPr id="149" name="テキスト ボックス 148"/>
        <xdr:cNvSpPr txBox="1"/>
      </xdr:nvSpPr>
      <xdr:spPr>
        <a:xfrm>
          <a:off x="15290800" y="248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13607</xdr:rowOff>
    </xdr:from>
    <xdr:to>
      <xdr:col>74</xdr:col>
      <xdr:colOff>31750</xdr:colOff>
      <xdr:row>15</xdr:row>
      <xdr:rowOff>115207</xdr:rowOff>
    </xdr:to>
    <xdr:sp macro="" textlink="">
      <xdr:nvSpPr>
        <xdr:cNvPr id="150" name="楕円 149"/>
        <xdr:cNvSpPr/>
      </xdr:nvSpPr>
      <xdr:spPr>
        <a:xfrm>
          <a:off x="147320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125384</xdr:rowOff>
    </xdr:from>
    <xdr:ext cx="762000" cy="259045"/>
    <xdr:sp macro="" textlink="">
      <xdr:nvSpPr>
        <xdr:cNvPr id="151" name="テキスト ボックス 150"/>
        <xdr:cNvSpPr txBox="1"/>
      </xdr:nvSpPr>
      <xdr:spPr>
        <a:xfrm>
          <a:off x="14401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13607</xdr:rowOff>
    </xdr:from>
    <xdr:to>
      <xdr:col>69</xdr:col>
      <xdr:colOff>142875</xdr:colOff>
      <xdr:row>15</xdr:row>
      <xdr:rowOff>115207</xdr:rowOff>
    </xdr:to>
    <xdr:sp macro="" textlink="">
      <xdr:nvSpPr>
        <xdr:cNvPr id="152" name="楕円 151"/>
        <xdr:cNvSpPr/>
      </xdr:nvSpPr>
      <xdr:spPr>
        <a:xfrm>
          <a:off x="138430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125384</xdr:rowOff>
    </xdr:from>
    <xdr:ext cx="762000" cy="259045"/>
    <xdr:sp macro="" textlink="">
      <xdr:nvSpPr>
        <xdr:cNvPr id="153" name="テキスト ボックス 152"/>
        <xdr:cNvSpPr txBox="1"/>
      </xdr:nvSpPr>
      <xdr:spPr>
        <a:xfrm>
          <a:off x="13512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27214</xdr:rowOff>
    </xdr:from>
    <xdr:to>
      <xdr:col>65</xdr:col>
      <xdr:colOff>53975</xdr:colOff>
      <xdr:row>16</xdr:row>
      <xdr:rowOff>128814</xdr:rowOff>
    </xdr:to>
    <xdr:sp macro="" textlink="">
      <xdr:nvSpPr>
        <xdr:cNvPr id="154" name="楕円 153"/>
        <xdr:cNvSpPr/>
      </xdr:nvSpPr>
      <xdr:spPr>
        <a:xfrm>
          <a:off x="12954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138991</xdr:rowOff>
    </xdr:from>
    <xdr:ext cx="762000" cy="259045"/>
    <xdr:sp macro="" textlink="">
      <xdr:nvSpPr>
        <xdr:cNvPr id="155" name="テキスト ボックス 154"/>
        <xdr:cNvSpPr txBox="1"/>
      </xdr:nvSpPr>
      <xdr:spPr>
        <a:xfrm>
          <a:off x="12623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当町の該当数値は前年度より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ポイント増加したものの、全国・県の平均をいずれも下回っている。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増加要因としては、障がい児通所給付費及び障害福祉サービス費の支給量の増加、インフルエンザの流行による福祉医療費助成費の増加により前年度より扶助費の総額が</a:t>
          </a:r>
          <a:r>
            <a:rPr kumimoji="1" lang="en-US" altLang="ja-JP" sz="1300">
              <a:latin typeface="ＭＳ Ｐゴシック" panose="020B0600070205080204" pitchFamily="50" charset="-128"/>
              <a:ea typeface="ＭＳ Ｐゴシック" panose="020B0600070205080204" pitchFamily="50" charset="-128"/>
            </a:rPr>
            <a:t>84,082</a:t>
          </a:r>
          <a:r>
            <a:rPr kumimoji="1" lang="ja-JP" altLang="en-US" sz="1300">
              <a:latin typeface="ＭＳ Ｐゴシック" panose="020B0600070205080204" pitchFamily="50" charset="-128"/>
              <a:ea typeface="ＭＳ Ｐゴシック" panose="020B0600070205080204" pitchFamily="50" charset="-128"/>
            </a:rPr>
            <a:t>千円増加したことによるものである。各種計画に基づき、適切な支給量でサービスを提供していく必要がある。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53522</xdr:rowOff>
    </xdr:to>
    <xdr:cxnSp macro="">
      <xdr:nvCxnSpPr>
        <xdr:cNvPr id="185" name="直線コネクタ 184"/>
        <xdr:cNvCxnSpPr/>
      </xdr:nvCxnSpPr>
      <xdr:spPr>
        <a:xfrm flipV="1">
          <a:off x="4826000" y="9173028"/>
          <a:ext cx="0" cy="133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6" name="扶助費最小値テキスト"/>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7" name="直線コネクタ 186"/>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88" name="扶助費最大値テキスト"/>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89" name="直線コネクタ 188"/>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143328</xdr:rowOff>
    </xdr:from>
    <xdr:to>
      <xdr:col>24</xdr:col>
      <xdr:colOff>25400</xdr:colOff>
      <xdr:row>56</xdr:row>
      <xdr:rowOff>159657</xdr:rowOff>
    </xdr:to>
    <xdr:cxnSp macro="">
      <xdr:nvCxnSpPr>
        <xdr:cNvPr id="190" name="直線コネクタ 189"/>
        <xdr:cNvCxnSpPr/>
      </xdr:nvCxnSpPr>
      <xdr:spPr>
        <a:xfrm>
          <a:off x="3987800" y="97445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92727</xdr:rowOff>
    </xdr:from>
    <xdr:ext cx="762000" cy="259045"/>
    <xdr:sp macro="" textlink="">
      <xdr:nvSpPr>
        <xdr:cNvPr id="191" name="扶助費平均値テキスト"/>
        <xdr:cNvSpPr txBox="1"/>
      </xdr:nvSpPr>
      <xdr:spPr>
        <a:xfrm>
          <a:off x="4914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56</xdr:row>
      <xdr:rowOff>143328</xdr:rowOff>
    </xdr:to>
    <xdr:cxnSp macro="">
      <xdr:nvCxnSpPr>
        <xdr:cNvPr id="193" name="直線コネクタ 192"/>
        <xdr:cNvCxnSpPr/>
      </xdr:nvCxnSpPr>
      <xdr:spPr>
        <a:xfrm>
          <a:off x="3098800" y="95812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4" name="フローチャート: 判断 193"/>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95" name="テキスト ボックス 194"/>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135165</xdr:rowOff>
    </xdr:from>
    <xdr:to>
      <xdr:col>15</xdr:col>
      <xdr:colOff>98425</xdr:colOff>
      <xdr:row>55</xdr:row>
      <xdr:rowOff>151493</xdr:rowOff>
    </xdr:to>
    <xdr:cxnSp macro="">
      <xdr:nvCxnSpPr>
        <xdr:cNvPr id="196" name="直線コネクタ 195"/>
        <xdr:cNvCxnSpPr/>
      </xdr:nvCxnSpPr>
      <xdr:spPr>
        <a:xfrm>
          <a:off x="2209800" y="95649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198" name="テキスト ボックス 197"/>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135165</xdr:rowOff>
    </xdr:from>
    <xdr:to>
      <xdr:col>11</xdr:col>
      <xdr:colOff>9525</xdr:colOff>
      <xdr:row>58</xdr:row>
      <xdr:rowOff>143328</xdr:rowOff>
    </xdr:to>
    <xdr:cxnSp macro="">
      <xdr:nvCxnSpPr>
        <xdr:cNvPr id="199" name="直線コネクタ 198"/>
        <xdr:cNvCxnSpPr/>
      </xdr:nvCxnSpPr>
      <xdr:spPr>
        <a:xfrm flipV="1">
          <a:off x="1320800" y="9564915"/>
          <a:ext cx="889000" cy="52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200" name="フローチャート: 判断 199"/>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201" name="テキスト ボックス 200"/>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2" name="フローチャート: 判断 201"/>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03" name="テキスト ボックス 202"/>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108857</xdr:rowOff>
    </xdr:from>
    <xdr:to>
      <xdr:col>24</xdr:col>
      <xdr:colOff>76200</xdr:colOff>
      <xdr:row>57</xdr:row>
      <xdr:rowOff>39007</xdr:rowOff>
    </xdr:to>
    <xdr:sp macro="" textlink="">
      <xdr:nvSpPr>
        <xdr:cNvPr id="209" name="楕円 208"/>
        <xdr:cNvSpPr/>
      </xdr:nvSpPr>
      <xdr:spPr>
        <a:xfrm>
          <a:off x="47752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80934</xdr:rowOff>
    </xdr:from>
    <xdr:ext cx="762000" cy="259045"/>
    <xdr:sp macro="" textlink="">
      <xdr:nvSpPr>
        <xdr:cNvPr id="210" name="扶助費該当値テキスト"/>
        <xdr:cNvSpPr txBox="1"/>
      </xdr:nvSpPr>
      <xdr:spPr>
        <a:xfrm>
          <a:off x="49149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92528</xdr:rowOff>
    </xdr:from>
    <xdr:to>
      <xdr:col>20</xdr:col>
      <xdr:colOff>38100</xdr:colOff>
      <xdr:row>57</xdr:row>
      <xdr:rowOff>22678</xdr:rowOff>
    </xdr:to>
    <xdr:sp macro="" textlink="">
      <xdr:nvSpPr>
        <xdr:cNvPr id="211" name="楕円 210"/>
        <xdr:cNvSpPr/>
      </xdr:nvSpPr>
      <xdr:spPr>
        <a:xfrm>
          <a:off x="3937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212" name="テキスト ボックス 211"/>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3" name="楕円 212"/>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214" name="テキスト ボックス 213"/>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84365</xdr:rowOff>
    </xdr:from>
    <xdr:to>
      <xdr:col>11</xdr:col>
      <xdr:colOff>60325</xdr:colOff>
      <xdr:row>56</xdr:row>
      <xdr:rowOff>14515</xdr:rowOff>
    </xdr:to>
    <xdr:sp macro="" textlink="">
      <xdr:nvSpPr>
        <xdr:cNvPr id="215" name="楕円 214"/>
        <xdr:cNvSpPr/>
      </xdr:nvSpPr>
      <xdr:spPr>
        <a:xfrm>
          <a:off x="2159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24692</xdr:rowOff>
    </xdr:from>
    <xdr:ext cx="762000" cy="259045"/>
    <xdr:sp macro="" textlink="">
      <xdr:nvSpPr>
        <xdr:cNvPr id="216" name="テキスト ボックス 215"/>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92528</xdr:rowOff>
    </xdr:from>
    <xdr:to>
      <xdr:col>6</xdr:col>
      <xdr:colOff>171450</xdr:colOff>
      <xdr:row>59</xdr:row>
      <xdr:rowOff>22678</xdr:rowOff>
    </xdr:to>
    <xdr:sp macro="" textlink="">
      <xdr:nvSpPr>
        <xdr:cNvPr id="217" name="楕円 216"/>
        <xdr:cNvSpPr/>
      </xdr:nvSpPr>
      <xdr:spPr>
        <a:xfrm>
          <a:off x="1270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7455</xdr:rowOff>
    </xdr:from>
    <xdr:ext cx="762000" cy="259045"/>
    <xdr:sp macro="" textlink="">
      <xdr:nvSpPr>
        <xdr:cNvPr id="218" name="テキスト ボックス 217"/>
        <xdr:cNvSpPr txBox="1"/>
      </xdr:nvSpPr>
      <xdr:spPr>
        <a:xfrm>
          <a:off x="9398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年度の経常収支比率に占めるその他の割合は、昨年より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ポイント増加し昨年度に引き続き岐阜県平均よりも高い値となった。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要因として、特別会計への繰出金が占める割合が高いことがあげられる。公共下水道事業・農業集落排水事業は令和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年度から地方公営企業法適用となるが、引き続き、経費削減と独立採算の原則を意識するよう要望し、事業計画の検証を行っていく。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102507</xdr:rowOff>
    </xdr:to>
    <xdr:cxnSp macro="">
      <xdr:nvCxnSpPr>
        <xdr:cNvPr id="248" name="直線コネクタ 247"/>
        <xdr:cNvCxnSpPr/>
      </xdr:nvCxnSpPr>
      <xdr:spPr>
        <a:xfrm flipV="1">
          <a:off x="16510000" y="9047843"/>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9" name="その他最小値テキスト"/>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0" name="直線コネクタ 249"/>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1" name="その他最大値テキスト"/>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2" name="直線コネクタ 251"/>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154215</xdr:rowOff>
    </xdr:from>
    <xdr:to>
      <xdr:col>82</xdr:col>
      <xdr:colOff>107950</xdr:colOff>
      <xdr:row>61</xdr:row>
      <xdr:rowOff>102507</xdr:rowOff>
    </xdr:to>
    <xdr:cxnSp macro="">
      <xdr:nvCxnSpPr>
        <xdr:cNvPr id="253" name="直線コネクタ 252"/>
        <xdr:cNvCxnSpPr/>
      </xdr:nvCxnSpPr>
      <xdr:spPr>
        <a:xfrm>
          <a:off x="15671800" y="10441215"/>
          <a:ext cx="8382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65512</xdr:rowOff>
    </xdr:from>
    <xdr:ext cx="762000" cy="259045"/>
    <xdr:sp macro="" textlink="">
      <xdr:nvSpPr>
        <xdr:cNvPr id="254" name="その他平均値テキスト"/>
        <xdr:cNvSpPr txBox="1"/>
      </xdr:nvSpPr>
      <xdr:spPr>
        <a:xfrm>
          <a:off x="16598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5" name="フローチャート: 判断 254"/>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67128</xdr:rowOff>
    </xdr:from>
    <xdr:to>
      <xdr:col>78</xdr:col>
      <xdr:colOff>69850</xdr:colOff>
      <xdr:row>60</xdr:row>
      <xdr:rowOff>154215</xdr:rowOff>
    </xdr:to>
    <xdr:cxnSp macro="">
      <xdr:nvCxnSpPr>
        <xdr:cNvPr id="256" name="直線コネクタ 255"/>
        <xdr:cNvCxnSpPr/>
      </xdr:nvCxnSpPr>
      <xdr:spPr>
        <a:xfrm>
          <a:off x="14782800" y="103541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48985</xdr:rowOff>
    </xdr:from>
    <xdr:to>
      <xdr:col>78</xdr:col>
      <xdr:colOff>120650</xdr:colOff>
      <xdr:row>56</xdr:row>
      <xdr:rowOff>150585</xdr:rowOff>
    </xdr:to>
    <xdr:sp macro="" textlink="">
      <xdr:nvSpPr>
        <xdr:cNvPr id="257" name="フローチャート: 判断 256"/>
        <xdr:cNvSpPr/>
      </xdr:nvSpPr>
      <xdr:spPr>
        <a:xfrm>
          <a:off x="15621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160762</xdr:rowOff>
    </xdr:from>
    <xdr:ext cx="736600" cy="259045"/>
    <xdr:sp macro="" textlink="">
      <xdr:nvSpPr>
        <xdr:cNvPr id="258" name="テキスト ボックス 257"/>
        <xdr:cNvSpPr txBox="1"/>
      </xdr:nvSpPr>
      <xdr:spPr>
        <a:xfrm>
          <a:off x="15290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67128</xdr:rowOff>
    </xdr:from>
    <xdr:to>
      <xdr:col>73</xdr:col>
      <xdr:colOff>180975</xdr:colOff>
      <xdr:row>61</xdr:row>
      <xdr:rowOff>80735</xdr:rowOff>
    </xdr:to>
    <xdr:cxnSp macro="">
      <xdr:nvCxnSpPr>
        <xdr:cNvPr id="259" name="直線コネクタ 258"/>
        <xdr:cNvCxnSpPr/>
      </xdr:nvCxnSpPr>
      <xdr:spPr>
        <a:xfrm flipV="1">
          <a:off x="13893800" y="10354128"/>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60" name="フローチャート: 判断 259"/>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61" name="テキスト ボックス 260"/>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121557</xdr:rowOff>
    </xdr:from>
    <xdr:to>
      <xdr:col>69</xdr:col>
      <xdr:colOff>92075</xdr:colOff>
      <xdr:row>61</xdr:row>
      <xdr:rowOff>80735</xdr:rowOff>
    </xdr:to>
    <xdr:cxnSp macro="">
      <xdr:nvCxnSpPr>
        <xdr:cNvPr id="262" name="直線コネクタ 261"/>
        <xdr:cNvCxnSpPr/>
      </xdr:nvCxnSpPr>
      <xdr:spPr>
        <a:xfrm>
          <a:off x="13004800" y="104085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3" name="フローチャート: 判断 262"/>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65512</xdr:rowOff>
    </xdr:from>
    <xdr:ext cx="762000" cy="259045"/>
    <xdr:sp macro="" textlink="">
      <xdr:nvSpPr>
        <xdr:cNvPr id="264" name="テキスト ボックス 263"/>
        <xdr:cNvSpPr txBox="1"/>
      </xdr:nvSpPr>
      <xdr:spPr>
        <a:xfrm>
          <a:off x="13512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5" name="フローチャート: 判断 264"/>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152599</xdr:rowOff>
    </xdr:from>
    <xdr:ext cx="762000" cy="259045"/>
    <xdr:sp macro="" textlink="">
      <xdr:nvSpPr>
        <xdr:cNvPr id="266" name="テキスト ボックス 265"/>
        <xdr:cNvSpPr txBox="1"/>
      </xdr:nvSpPr>
      <xdr:spPr>
        <a:xfrm>
          <a:off x="12623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51707</xdr:rowOff>
    </xdr:from>
    <xdr:to>
      <xdr:col>82</xdr:col>
      <xdr:colOff>158750</xdr:colOff>
      <xdr:row>61</xdr:row>
      <xdr:rowOff>153307</xdr:rowOff>
    </xdr:to>
    <xdr:sp macro="" textlink="">
      <xdr:nvSpPr>
        <xdr:cNvPr id="272" name="楕円 271"/>
        <xdr:cNvSpPr/>
      </xdr:nvSpPr>
      <xdr:spPr>
        <a:xfrm>
          <a:off x="164592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131734</xdr:rowOff>
    </xdr:from>
    <xdr:ext cx="762000" cy="259045"/>
    <xdr:sp macro="" textlink="">
      <xdr:nvSpPr>
        <xdr:cNvPr id="273" name="その他該当値テキスト"/>
        <xdr:cNvSpPr txBox="1"/>
      </xdr:nvSpPr>
      <xdr:spPr>
        <a:xfrm>
          <a:off x="16598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103415</xdr:rowOff>
    </xdr:from>
    <xdr:to>
      <xdr:col>78</xdr:col>
      <xdr:colOff>120650</xdr:colOff>
      <xdr:row>61</xdr:row>
      <xdr:rowOff>33565</xdr:rowOff>
    </xdr:to>
    <xdr:sp macro="" textlink="">
      <xdr:nvSpPr>
        <xdr:cNvPr id="274" name="楕円 273"/>
        <xdr:cNvSpPr/>
      </xdr:nvSpPr>
      <xdr:spPr>
        <a:xfrm>
          <a:off x="15621000" y="103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18342</xdr:rowOff>
    </xdr:from>
    <xdr:ext cx="736600" cy="259045"/>
    <xdr:sp macro="" textlink="">
      <xdr:nvSpPr>
        <xdr:cNvPr id="275" name="テキスト ボックス 274"/>
        <xdr:cNvSpPr txBox="1"/>
      </xdr:nvSpPr>
      <xdr:spPr>
        <a:xfrm>
          <a:off x="15290800" y="10476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16328</xdr:rowOff>
    </xdr:from>
    <xdr:to>
      <xdr:col>74</xdr:col>
      <xdr:colOff>31750</xdr:colOff>
      <xdr:row>60</xdr:row>
      <xdr:rowOff>117928</xdr:rowOff>
    </xdr:to>
    <xdr:sp macro="" textlink="">
      <xdr:nvSpPr>
        <xdr:cNvPr id="276" name="楕円 275"/>
        <xdr:cNvSpPr/>
      </xdr:nvSpPr>
      <xdr:spPr>
        <a:xfrm>
          <a:off x="14732000" y="1030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102705</xdr:rowOff>
    </xdr:from>
    <xdr:ext cx="762000" cy="259045"/>
    <xdr:sp macro="" textlink="">
      <xdr:nvSpPr>
        <xdr:cNvPr id="277" name="テキスト ボックス 276"/>
        <xdr:cNvSpPr txBox="1"/>
      </xdr:nvSpPr>
      <xdr:spPr>
        <a:xfrm>
          <a:off x="14401800" y="1038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29935</xdr:rowOff>
    </xdr:from>
    <xdr:to>
      <xdr:col>69</xdr:col>
      <xdr:colOff>142875</xdr:colOff>
      <xdr:row>61</xdr:row>
      <xdr:rowOff>131535</xdr:rowOff>
    </xdr:to>
    <xdr:sp macro="" textlink="">
      <xdr:nvSpPr>
        <xdr:cNvPr id="278" name="楕円 277"/>
        <xdr:cNvSpPr/>
      </xdr:nvSpPr>
      <xdr:spPr>
        <a:xfrm>
          <a:off x="13843000" y="1048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116312</xdr:rowOff>
    </xdr:from>
    <xdr:ext cx="762000" cy="259045"/>
    <xdr:sp macro="" textlink="">
      <xdr:nvSpPr>
        <xdr:cNvPr id="279" name="テキスト ボックス 278"/>
        <xdr:cNvSpPr txBox="1"/>
      </xdr:nvSpPr>
      <xdr:spPr>
        <a:xfrm>
          <a:off x="13512800" y="1057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70757</xdr:rowOff>
    </xdr:from>
    <xdr:to>
      <xdr:col>65</xdr:col>
      <xdr:colOff>53975</xdr:colOff>
      <xdr:row>61</xdr:row>
      <xdr:rowOff>907</xdr:rowOff>
    </xdr:to>
    <xdr:sp macro="" textlink="">
      <xdr:nvSpPr>
        <xdr:cNvPr id="280" name="楕円 279"/>
        <xdr:cNvSpPr/>
      </xdr:nvSpPr>
      <xdr:spPr>
        <a:xfrm>
          <a:off x="12954000" y="103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157134</xdr:rowOff>
    </xdr:from>
    <xdr:ext cx="762000" cy="259045"/>
    <xdr:sp macro="" textlink="">
      <xdr:nvSpPr>
        <xdr:cNvPr id="281" name="テキスト ボックス 280"/>
        <xdr:cNvSpPr txBox="1"/>
      </xdr:nvSpPr>
      <xdr:spPr>
        <a:xfrm>
          <a:off x="12623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年度の経常収支比率に占める補助費等は、</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％と前年度より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ポイント増加したものの、全国・県・類似団体平均よりは低い値となった。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大きな要因としては不破消防組合の負担金が増加したため。（前年度比</a:t>
          </a:r>
          <a:r>
            <a:rPr kumimoji="1" lang="en-US" altLang="ja-JP" sz="1300">
              <a:latin typeface="ＭＳ Ｐゴシック" panose="020B0600070205080204" pitchFamily="50" charset="-128"/>
              <a:ea typeface="ＭＳ Ｐゴシック" panose="020B0600070205080204" pitchFamily="50" charset="-128"/>
            </a:rPr>
            <a:t>57,107</a:t>
          </a:r>
          <a:r>
            <a:rPr kumimoji="1" lang="ja-JP" altLang="en-US" sz="1300">
              <a:latin typeface="ＭＳ Ｐゴシック" panose="020B0600070205080204" pitchFamily="50" charset="-128"/>
              <a:ea typeface="ＭＳ Ｐゴシック" panose="020B0600070205080204" pitchFamily="50" charset="-128"/>
            </a:rPr>
            <a:t>千円の増加）衛生関係や消防関係の一部事務組合負担金などが占める割合が高く、各組合に対してはその算出根拠と事業効果を明確にしていき、見直しを図っていく。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168148</xdr:rowOff>
    </xdr:to>
    <xdr:cxnSp macro="">
      <xdr:nvCxnSpPr>
        <xdr:cNvPr id="306" name="直線コネクタ 305"/>
        <xdr:cNvCxnSpPr/>
      </xdr:nvCxnSpPr>
      <xdr:spPr>
        <a:xfrm flipV="1">
          <a:off x="16510000" y="5979160"/>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7" name="補助費等最小値テキスト"/>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8" name="直線コネクタ 307"/>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9" name="補助費等最大値テキスト"/>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10" name="直線コネクタ 309"/>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133858</xdr:rowOff>
    </xdr:from>
    <xdr:to>
      <xdr:col>82</xdr:col>
      <xdr:colOff>107950</xdr:colOff>
      <xdr:row>35</xdr:row>
      <xdr:rowOff>152146</xdr:rowOff>
    </xdr:to>
    <xdr:cxnSp macro="">
      <xdr:nvCxnSpPr>
        <xdr:cNvPr id="311" name="直線コネクタ 310"/>
        <xdr:cNvCxnSpPr/>
      </xdr:nvCxnSpPr>
      <xdr:spPr>
        <a:xfrm>
          <a:off x="15671800" y="61346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2" name="補助費等平均値テキスト"/>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3" name="フローチャート: 判断 312"/>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133858</xdr:rowOff>
    </xdr:from>
    <xdr:to>
      <xdr:col>78</xdr:col>
      <xdr:colOff>69850</xdr:colOff>
      <xdr:row>36</xdr:row>
      <xdr:rowOff>40132</xdr:rowOff>
    </xdr:to>
    <xdr:cxnSp macro="">
      <xdr:nvCxnSpPr>
        <xdr:cNvPr id="314" name="直線コネクタ 313"/>
        <xdr:cNvCxnSpPr/>
      </xdr:nvCxnSpPr>
      <xdr:spPr>
        <a:xfrm flipV="1">
          <a:off x="14782800" y="613460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15" name="フローチャート: 判断 314"/>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16" name="テキスト ボックス 315"/>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17272</xdr:rowOff>
    </xdr:from>
    <xdr:to>
      <xdr:col>73</xdr:col>
      <xdr:colOff>180975</xdr:colOff>
      <xdr:row>36</xdr:row>
      <xdr:rowOff>40132</xdr:rowOff>
    </xdr:to>
    <xdr:cxnSp macro="">
      <xdr:nvCxnSpPr>
        <xdr:cNvPr id="317" name="直線コネクタ 316"/>
        <xdr:cNvCxnSpPr/>
      </xdr:nvCxnSpPr>
      <xdr:spPr>
        <a:xfrm>
          <a:off x="13893800" y="61894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8" name="フローチャート: 判断 317"/>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19" name="テキスト ボックス 318"/>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17272</xdr:rowOff>
    </xdr:from>
    <xdr:to>
      <xdr:col>69</xdr:col>
      <xdr:colOff>92075</xdr:colOff>
      <xdr:row>36</xdr:row>
      <xdr:rowOff>26416</xdr:rowOff>
    </xdr:to>
    <xdr:cxnSp macro="">
      <xdr:nvCxnSpPr>
        <xdr:cNvPr id="320" name="直線コネクタ 319"/>
        <xdr:cNvCxnSpPr/>
      </xdr:nvCxnSpPr>
      <xdr:spPr>
        <a:xfrm flipV="1">
          <a:off x="13004800" y="61894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21" name="フローチャート: 判断 320"/>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22" name="テキスト ボックス 321"/>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3" name="フローチャート: 判断 322"/>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4" name="テキスト ボックス 323"/>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101346</xdr:rowOff>
    </xdr:from>
    <xdr:to>
      <xdr:col>82</xdr:col>
      <xdr:colOff>158750</xdr:colOff>
      <xdr:row>36</xdr:row>
      <xdr:rowOff>31496</xdr:rowOff>
    </xdr:to>
    <xdr:sp macro="" textlink="">
      <xdr:nvSpPr>
        <xdr:cNvPr id="330" name="楕円 329"/>
        <xdr:cNvSpPr/>
      </xdr:nvSpPr>
      <xdr:spPr>
        <a:xfrm>
          <a:off x="164592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117873</xdr:rowOff>
    </xdr:from>
    <xdr:ext cx="762000" cy="259045"/>
    <xdr:sp macro="" textlink="">
      <xdr:nvSpPr>
        <xdr:cNvPr id="331" name="補助費等該当値テキスト"/>
        <xdr:cNvSpPr txBox="1"/>
      </xdr:nvSpPr>
      <xdr:spPr>
        <a:xfrm>
          <a:off x="16598900" y="594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83058</xdr:rowOff>
    </xdr:from>
    <xdr:to>
      <xdr:col>78</xdr:col>
      <xdr:colOff>120650</xdr:colOff>
      <xdr:row>36</xdr:row>
      <xdr:rowOff>13208</xdr:rowOff>
    </xdr:to>
    <xdr:sp macro="" textlink="">
      <xdr:nvSpPr>
        <xdr:cNvPr id="332" name="楕円 331"/>
        <xdr:cNvSpPr/>
      </xdr:nvSpPr>
      <xdr:spPr>
        <a:xfrm>
          <a:off x="15621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23385</xdr:rowOff>
    </xdr:from>
    <xdr:ext cx="736600" cy="259045"/>
    <xdr:sp macro="" textlink="">
      <xdr:nvSpPr>
        <xdr:cNvPr id="333" name="テキスト ボックス 332"/>
        <xdr:cNvSpPr txBox="1"/>
      </xdr:nvSpPr>
      <xdr:spPr>
        <a:xfrm>
          <a:off x="15290800" y="585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160782</xdr:rowOff>
    </xdr:from>
    <xdr:to>
      <xdr:col>74</xdr:col>
      <xdr:colOff>31750</xdr:colOff>
      <xdr:row>36</xdr:row>
      <xdr:rowOff>90932</xdr:rowOff>
    </xdr:to>
    <xdr:sp macro="" textlink="">
      <xdr:nvSpPr>
        <xdr:cNvPr id="334" name="楕円 333"/>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35" name="テキスト ボックス 334"/>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137922</xdr:rowOff>
    </xdr:from>
    <xdr:to>
      <xdr:col>69</xdr:col>
      <xdr:colOff>142875</xdr:colOff>
      <xdr:row>36</xdr:row>
      <xdr:rowOff>68072</xdr:rowOff>
    </xdr:to>
    <xdr:sp macro="" textlink="">
      <xdr:nvSpPr>
        <xdr:cNvPr id="336" name="楕円 335"/>
        <xdr:cNvSpPr/>
      </xdr:nvSpPr>
      <xdr:spPr>
        <a:xfrm>
          <a:off x="13843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78249</xdr:rowOff>
    </xdr:from>
    <xdr:ext cx="762000" cy="259045"/>
    <xdr:sp macro="" textlink="">
      <xdr:nvSpPr>
        <xdr:cNvPr id="337" name="テキスト ボックス 336"/>
        <xdr:cNvSpPr txBox="1"/>
      </xdr:nvSpPr>
      <xdr:spPr>
        <a:xfrm>
          <a:off x="13512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38" name="楕円 337"/>
        <xdr:cNvSpPr/>
      </xdr:nvSpPr>
      <xdr:spPr>
        <a:xfrm>
          <a:off x="12954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39" name="テキスト ボックス 338"/>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年度の経常収支比率に占める公債費の割合は</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％であり、前年度から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この値は、全国・県・類似団体平均のいずれの平均も下回っているが、平成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年から令和元年にかけて行った庁舎移転事業に係る元金償還が令和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年度から始まったことに加え、令和元年度に借入した臨時財政対策債等に係る元金償還が開始したとにより増加している。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82</xdr:row>
      <xdr:rowOff>8128</xdr:rowOff>
    </xdr:to>
    <xdr:cxnSp macro="">
      <xdr:nvCxnSpPr>
        <xdr:cNvPr id="365" name="直線コネクタ 364"/>
        <xdr:cNvCxnSpPr/>
      </xdr:nvCxnSpPr>
      <xdr:spPr>
        <a:xfrm flipV="1">
          <a:off x="4826000" y="12594844"/>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151655</xdr:rowOff>
    </xdr:from>
    <xdr:ext cx="762000" cy="259045"/>
    <xdr:sp macro="" textlink="">
      <xdr:nvSpPr>
        <xdr:cNvPr id="366" name="公債費最小値テキスト"/>
        <xdr:cNvSpPr txBox="1"/>
      </xdr:nvSpPr>
      <xdr:spPr>
        <a:xfrm>
          <a:off x="4914900" y="1403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8128</xdr:rowOff>
    </xdr:from>
    <xdr:to>
      <xdr:col>24</xdr:col>
      <xdr:colOff>114300</xdr:colOff>
      <xdr:row>82</xdr:row>
      <xdr:rowOff>8128</xdr:rowOff>
    </xdr:to>
    <xdr:cxnSp macro="">
      <xdr:nvCxnSpPr>
        <xdr:cNvPr id="367" name="直線コネクタ 366"/>
        <xdr:cNvCxnSpPr/>
      </xdr:nvCxnSpPr>
      <xdr:spPr>
        <a:xfrm>
          <a:off x="4737100" y="1406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68" name="公債費最大値テキスト"/>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69" name="直線コネクタ 368"/>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37846</xdr:rowOff>
    </xdr:from>
    <xdr:to>
      <xdr:col>24</xdr:col>
      <xdr:colOff>25400</xdr:colOff>
      <xdr:row>75</xdr:row>
      <xdr:rowOff>65278</xdr:rowOff>
    </xdr:to>
    <xdr:cxnSp macro="">
      <xdr:nvCxnSpPr>
        <xdr:cNvPr id="370" name="直線コネクタ 369"/>
        <xdr:cNvCxnSpPr/>
      </xdr:nvCxnSpPr>
      <xdr:spPr>
        <a:xfrm>
          <a:off x="3987800" y="1289659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126001</xdr:rowOff>
    </xdr:from>
    <xdr:ext cx="762000" cy="259045"/>
    <xdr:sp macro="" textlink="">
      <xdr:nvSpPr>
        <xdr:cNvPr id="371" name="公債費平均値テキスト"/>
        <xdr:cNvSpPr txBox="1"/>
      </xdr:nvSpPr>
      <xdr:spPr>
        <a:xfrm>
          <a:off x="4914900" y="13156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72" name="フローチャート: 判断 371"/>
        <xdr:cNvSpPr/>
      </xdr:nvSpPr>
      <xdr:spPr>
        <a:xfrm>
          <a:off x="4775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53848</xdr:rowOff>
    </xdr:from>
    <xdr:to>
      <xdr:col>19</xdr:col>
      <xdr:colOff>187325</xdr:colOff>
      <xdr:row>75</xdr:row>
      <xdr:rowOff>37846</xdr:rowOff>
    </xdr:to>
    <xdr:cxnSp macro="">
      <xdr:nvCxnSpPr>
        <xdr:cNvPr id="373" name="直線コネクタ 372"/>
        <xdr:cNvCxnSpPr/>
      </xdr:nvCxnSpPr>
      <xdr:spPr>
        <a:xfrm>
          <a:off x="3098800" y="1274114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4" name="フローチャート: 判断 373"/>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5" name="テキスト ボックス 374"/>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8128</xdr:rowOff>
    </xdr:from>
    <xdr:to>
      <xdr:col>15</xdr:col>
      <xdr:colOff>98425</xdr:colOff>
      <xdr:row>74</xdr:row>
      <xdr:rowOff>53848</xdr:rowOff>
    </xdr:to>
    <xdr:cxnSp macro="">
      <xdr:nvCxnSpPr>
        <xdr:cNvPr id="376" name="直線コネクタ 375"/>
        <xdr:cNvCxnSpPr/>
      </xdr:nvCxnSpPr>
      <xdr:spPr>
        <a:xfrm>
          <a:off x="2209800" y="126954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77" name="フローチャート: 判断 376"/>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78" name="テキスト ボックス 377"/>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8128</xdr:rowOff>
    </xdr:from>
    <xdr:to>
      <xdr:col>11</xdr:col>
      <xdr:colOff>9525</xdr:colOff>
      <xdr:row>74</xdr:row>
      <xdr:rowOff>17272</xdr:rowOff>
    </xdr:to>
    <xdr:cxnSp macro="">
      <xdr:nvCxnSpPr>
        <xdr:cNvPr id="379" name="直線コネクタ 378"/>
        <xdr:cNvCxnSpPr/>
      </xdr:nvCxnSpPr>
      <xdr:spPr>
        <a:xfrm flipV="1">
          <a:off x="1320800" y="126954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153924</xdr:rowOff>
    </xdr:from>
    <xdr:to>
      <xdr:col>11</xdr:col>
      <xdr:colOff>60325</xdr:colOff>
      <xdr:row>77</xdr:row>
      <xdr:rowOff>84074</xdr:rowOff>
    </xdr:to>
    <xdr:sp macro="" textlink="">
      <xdr:nvSpPr>
        <xdr:cNvPr id="380" name="フローチャート: 判断 379"/>
        <xdr:cNvSpPr/>
      </xdr:nvSpPr>
      <xdr:spPr>
        <a:xfrm>
          <a:off x="2159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68851</xdr:rowOff>
    </xdr:from>
    <xdr:ext cx="762000" cy="259045"/>
    <xdr:sp macro="" textlink="">
      <xdr:nvSpPr>
        <xdr:cNvPr id="381" name="テキスト ボックス 380"/>
        <xdr:cNvSpPr txBox="1"/>
      </xdr:nvSpPr>
      <xdr:spPr>
        <a:xfrm>
          <a:off x="1828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2" name="フローチャート: 判断 381"/>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83" name="テキスト ボックス 382"/>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14478</xdr:rowOff>
    </xdr:from>
    <xdr:to>
      <xdr:col>24</xdr:col>
      <xdr:colOff>76200</xdr:colOff>
      <xdr:row>75</xdr:row>
      <xdr:rowOff>116078</xdr:rowOff>
    </xdr:to>
    <xdr:sp macro="" textlink="">
      <xdr:nvSpPr>
        <xdr:cNvPr id="389" name="楕円 388"/>
        <xdr:cNvSpPr/>
      </xdr:nvSpPr>
      <xdr:spPr>
        <a:xfrm>
          <a:off x="47752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31005</xdr:rowOff>
    </xdr:from>
    <xdr:ext cx="762000" cy="259045"/>
    <xdr:sp macro="" textlink="">
      <xdr:nvSpPr>
        <xdr:cNvPr id="390" name="公債費該当値テキスト"/>
        <xdr:cNvSpPr txBox="1"/>
      </xdr:nvSpPr>
      <xdr:spPr>
        <a:xfrm>
          <a:off x="4914900" y="1271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158496</xdr:rowOff>
    </xdr:from>
    <xdr:to>
      <xdr:col>20</xdr:col>
      <xdr:colOff>38100</xdr:colOff>
      <xdr:row>75</xdr:row>
      <xdr:rowOff>88646</xdr:rowOff>
    </xdr:to>
    <xdr:sp macro="" textlink="">
      <xdr:nvSpPr>
        <xdr:cNvPr id="391" name="楕円 390"/>
        <xdr:cNvSpPr/>
      </xdr:nvSpPr>
      <xdr:spPr>
        <a:xfrm>
          <a:off x="3937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98823</xdr:rowOff>
    </xdr:from>
    <xdr:ext cx="736600" cy="259045"/>
    <xdr:sp macro="" textlink="">
      <xdr:nvSpPr>
        <xdr:cNvPr id="392" name="テキスト ボックス 391"/>
        <xdr:cNvSpPr txBox="1"/>
      </xdr:nvSpPr>
      <xdr:spPr>
        <a:xfrm>
          <a:off x="3606800" y="12614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3048</xdr:rowOff>
    </xdr:from>
    <xdr:to>
      <xdr:col>15</xdr:col>
      <xdr:colOff>149225</xdr:colOff>
      <xdr:row>74</xdr:row>
      <xdr:rowOff>104648</xdr:rowOff>
    </xdr:to>
    <xdr:sp macro="" textlink="">
      <xdr:nvSpPr>
        <xdr:cNvPr id="393" name="楕円 392"/>
        <xdr:cNvSpPr/>
      </xdr:nvSpPr>
      <xdr:spPr>
        <a:xfrm>
          <a:off x="30480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114825</xdr:rowOff>
    </xdr:from>
    <xdr:ext cx="762000" cy="259045"/>
    <xdr:sp macro="" textlink="">
      <xdr:nvSpPr>
        <xdr:cNvPr id="394" name="テキスト ボックス 393"/>
        <xdr:cNvSpPr txBox="1"/>
      </xdr:nvSpPr>
      <xdr:spPr>
        <a:xfrm>
          <a:off x="2717800" y="1245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128778</xdr:rowOff>
    </xdr:from>
    <xdr:to>
      <xdr:col>11</xdr:col>
      <xdr:colOff>60325</xdr:colOff>
      <xdr:row>74</xdr:row>
      <xdr:rowOff>58928</xdr:rowOff>
    </xdr:to>
    <xdr:sp macro="" textlink="">
      <xdr:nvSpPr>
        <xdr:cNvPr id="395" name="楕円 394"/>
        <xdr:cNvSpPr/>
      </xdr:nvSpPr>
      <xdr:spPr>
        <a:xfrm>
          <a:off x="21590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69105</xdr:rowOff>
    </xdr:from>
    <xdr:ext cx="762000" cy="259045"/>
    <xdr:sp macro="" textlink="">
      <xdr:nvSpPr>
        <xdr:cNvPr id="396" name="テキスト ボックス 395"/>
        <xdr:cNvSpPr txBox="1"/>
      </xdr:nvSpPr>
      <xdr:spPr>
        <a:xfrm>
          <a:off x="1828800" y="124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137922</xdr:rowOff>
    </xdr:from>
    <xdr:to>
      <xdr:col>6</xdr:col>
      <xdr:colOff>171450</xdr:colOff>
      <xdr:row>74</xdr:row>
      <xdr:rowOff>68072</xdr:rowOff>
    </xdr:to>
    <xdr:sp macro="" textlink="">
      <xdr:nvSpPr>
        <xdr:cNvPr id="397" name="楕円 396"/>
        <xdr:cNvSpPr/>
      </xdr:nvSpPr>
      <xdr:spPr>
        <a:xfrm>
          <a:off x="1270000" y="1265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78249</xdr:rowOff>
    </xdr:from>
    <xdr:ext cx="762000" cy="259045"/>
    <xdr:sp macro="" textlink="">
      <xdr:nvSpPr>
        <xdr:cNvPr id="398" name="テキスト ボックス 397"/>
        <xdr:cNvSpPr txBox="1"/>
      </xdr:nvSpPr>
      <xdr:spPr>
        <a:xfrm>
          <a:off x="939800" y="1242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年度の経常収支比率に占める公債費以外の割合は前年度から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ポイント増加し、県平均を上回った。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本項目は類似団体平均と近い値で例年推移しているが、扶助費、繰出金、補助金、補助費など経常経費の増加に大きな影響を与える経費については注視していく必要がある。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163576</xdr:rowOff>
    </xdr:from>
    <xdr:to>
      <xdr:col>82</xdr:col>
      <xdr:colOff>107950</xdr:colOff>
      <xdr:row>80</xdr:row>
      <xdr:rowOff>104139</xdr:rowOff>
    </xdr:to>
    <xdr:cxnSp macro="">
      <xdr:nvCxnSpPr>
        <xdr:cNvPr id="424" name="直線コネクタ 423"/>
        <xdr:cNvCxnSpPr/>
      </xdr:nvCxnSpPr>
      <xdr:spPr>
        <a:xfrm flipV="1">
          <a:off x="16510000" y="12507976"/>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78503</xdr:rowOff>
    </xdr:from>
    <xdr:ext cx="762000" cy="259045"/>
    <xdr:sp macro="" textlink="">
      <xdr:nvSpPr>
        <xdr:cNvPr id="427" name="公債費以外最大値テキスト"/>
        <xdr:cNvSpPr txBox="1"/>
      </xdr:nvSpPr>
      <xdr:spPr>
        <a:xfrm>
          <a:off x="16598900" y="1225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163576</xdr:rowOff>
    </xdr:from>
    <xdr:to>
      <xdr:col>82</xdr:col>
      <xdr:colOff>196850</xdr:colOff>
      <xdr:row>72</xdr:row>
      <xdr:rowOff>163576</xdr:rowOff>
    </xdr:to>
    <xdr:cxnSp macro="">
      <xdr:nvCxnSpPr>
        <xdr:cNvPr id="428" name="直線コネクタ 427"/>
        <xdr:cNvCxnSpPr/>
      </xdr:nvCxnSpPr>
      <xdr:spPr>
        <a:xfrm>
          <a:off x="16421100" y="12507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42418</xdr:rowOff>
    </xdr:from>
    <xdr:to>
      <xdr:col>82</xdr:col>
      <xdr:colOff>107950</xdr:colOff>
      <xdr:row>77</xdr:row>
      <xdr:rowOff>97282</xdr:rowOff>
    </xdr:to>
    <xdr:cxnSp macro="">
      <xdr:nvCxnSpPr>
        <xdr:cNvPr id="429" name="直線コネクタ 428"/>
        <xdr:cNvCxnSpPr/>
      </xdr:nvCxnSpPr>
      <xdr:spPr>
        <a:xfrm>
          <a:off x="15671800" y="1324406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44721</xdr:rowOff>
    </xdr:from>
    <xdr:ext cx="762000" cy="259045"/>
    <xdr:sp macro="" textlink="">
      <xdr:nvSpPr>
        <xdr:cNvPr id="430" name="公債費以外平均値テキスト"/>
        <xdr:cNvSpPr txBox="1"/>
      </xdr:nvSpPr>
      <xdr:spPr>
        <a:xfrm>
          <a:off x="16598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1" name="フローチャート: 判断 430"/>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127000</xdr:rowOff>
    </xdr:from>
    <xdr:to>
      <xdr:col>78</xdr:col>
      <xdr:colOff>69850</xdr:colOff>
      <xdr:row>77</xdr:row>
      <xdr:rowOff>42418</xdr:rowOff>
    </xdr:to>
    <xdr:cxnSp macro="">
      <xdr:nvCxnSpPr>
        <xdr:cNvPr id="432" name="直線コネクタ 431"/>
        <xdr:cNvCxnSpPr/>
      </xdr:nvCxnSpPr>
      <xdr:spPr>
        <a:xfrm>
          <a:off x="14782800" y="1315720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3" name="フローチャート: 判断 432"/>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4" name="テキスト ボックス 433"/>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127000</xdr:rowOff>
    </xdr:from>
    <xdr:to>
      <xdr:col>73</xdr:col>
      <xdr:colOff>180975</xdr:colOff>
      <xdr:row>77</xdr:row>
      <xdr:rowOff>51563</xdr:rowOff>
    </xdr:to>
    <xdr:cxnSp macro="">
      <xdr:nvCxnSpPr>
        <xdr:cNvPr id="435" name="直線コネクタ 434"/>
        <xdr:cNvCxnSpPr/>
      </xdr:nvCxnSpPr>
      <xdr:spPr>
        <a:xfrm flipV="1">
          <a:off x="13893800" y="13157200"/>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44196</xdr:rowOff>
    </xdr:from>
    <xdr:to>
      <xdr:col>74</xdr:col>
      <xdr:colOff>31750</xdr:colOff>
      <xdr:row>76</xdr:row>
      <xdr:rowOff>145796</xdr:rowOff>
    </xdr:to>
    <xdr:sp macro="" textlink="">
      <xdr:nvSpPr>
        <xdr:cNvPr id="436" name="フローチャート: 判断 435"/>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155973</xdr:rowOff>
    </xdr:from>
    <xdr:ext cx="762000" cy="259045"/>
    <xdr:sp macro="" textlink="">
      <xdr:nvSpPr>
        <xdr:cNvPr id="437" name="テキスト ボックス 436"/>
        <xdr:cNvSpPr txBox="1"/>
      </xdr:nvSpPr>
      <xdr:spPr>
        <a:xfrm>
          <a:off x="14401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51563</xdr:rowOff>
    </xdr:from>
    <xdr:to>
      <xdr:col>69</xdr:col>
      <xdr:colOff>92075</xdr:colOff>
      <xdr:row>77</xdr:row>
      <xdr:rowOff>74422</xdr:rowOff>
    </xdr:to>
    <xdr:cxnSp macro="">
      <xdr:nvCxnSpPr>
        <xdr:cNvPr id="438" name="直線コネクタ 437"/>
        <xdr:cNvCxnSpPr/>
      </xdr:nvCxnSpPr>
      <xdr:spPr>
        <a:xfrm flipV="1">
          <a:off x="13004800" y="1325321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73913</xdr:rowOff>
    </xdr:from>
    <xdr:to>
      <xdr:col>69</xdr:col>
      <xdr:colOff>142875</xdr:colOff>
      <xdr:row>78</xdr:row>
      <xdr:rowOff>4063</xdr:rowOff>
    </xdr:to>
    <xdr:sp macro="" textlink="">
      <xdr:nvSpPr>
        <xdr:cNvPr id="439" name="フローチャート: 判断 438"/>
        <xdr:cNvSpPr/>
      </xdr:nvSpPr>
      <xdr:spPr>
        <a:xfrm>
          <a:off x="13843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160290</xdr:rowOff>
    </xdr:from>
    <xdr:ext cx="762000" cy="259045"/>
    <xdr:sp macro="" textlink="">
      <xdr:nvSpPr>
        <xdr:cNvPr id="440" name="テキスト ボックス 439"/>
        <xdr:cNvSpPr txBox="1"/>
      </xdr:nvSpPr>
      <xdr:spPr>
        <a:xfrm>
          <a:off x="13512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41" name="フローチャート: 判断 440"/>
        <xdr:cNvSpPr/>
      </xdr:nvSpPr>
      <xdr:spPr>
        <a:xfrm>
          <a:off x="12954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123714</xdr:rowOff>
    </xdr:from>
    <xdr:ext cx="762000" cy="259045"/>
    <xdr:sp macro="" textlink="">
      <xdr:nvSpPr>
        <xdr:cNvPr id="442" name="テキスト ボックス 441"/>
        <xdr:cNvSpPr txBox="1"/>
      </xdr:nvSpPr>
      <xdr:spPr>
        <a:xfrm>
          <a:off x="12623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48" name="楕円 447"/>
        <xdr:cNvSpPr/>
      </xdr:nvSpPr>
      <xdr:spPr>
        <a:xfrm>
          <a:off x="164592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18559</xdr:rowOff>
    </xdr:from>
    <xdr:ext cx="762000" cy="259045"/>
    <xdr:sp macro="" textlink="">
      <xdr:nvSpPr>
        <xdr:cNvPr id="449" name="公債費以外該当値テキスト"/>
        <xdr:cNvSpPr txBox="1"/>
      </xdr:nvSpPr>
      <xdr:spPr>
        <a:xfrm>
          <a:off x="165989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163068</xdr:rowOff>
    </xdr:from>
    <xdr:to>
      <xdr:col>78</xdr:col>
      <xdr:colOff>120650</xdr:colOff>
      <xdr:row>77</xdr:row>
      <xdr:rowOff>93218</xdr:rowOff>
    </xdr:to>
    <xdr:sp macro="" textlink="">
      <xdr:nvSpPr>
        <xdr:cNvPr id="450" name="楕円 449"/>
        <xdr:cNvSpPr/>
      </xdr:nvSpPr>
      <xdr:spPr>
        <a:xfrm>
          <a:off x="15621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51" name="テキスト ボックス 450"/>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76200</xdr:rowOff>
    </xdr:from>
    <xdr:to>
      <xdr:col>74</xdr:col>
      <xdr:colOff>31750</xdr:colOff>
      <xdr:row>77</xdr:row>
      <xdr:rowOff>6350</xdr:rowOff>
    </xdr:to>
    <xdr:sp macro="" textlink="">
      <xdr:nvSpPr>
        <xdr:cNvPr id="452" name="楕円 451"/>
        <xdr:cNvSpPr/>
      </xdr:nvSpPr>
      <xdr:spPr>
        <a:xfrm>
          <a:off x="14732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162577</xdr:rowOff>
    </xdr:from>
    <xdr:ext cx="762000" cy="259045"/>
    <xdr:sp macro="" textlink="">
      <xdr:nvSpPr>
        <xdr:cNvPr id="453" name="テキスト ボックス 452"/>
        <xdr:cNvSpPr txBox="1"/>
      </xdr:nvSpPr>
      <xdr:spPr>
        <a:xfrm>
          <a:off x="14401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763</xdr:rowOff>
    </xdr:from>
    <xdr:to>
      <xdr:col>69</xdr:col>
      <xdr:colOff>142875</xdr:colOff>
      <xdr:row>77</xdr:row>
      <xdr:rowOff>102363</xdr:rowOff>
    </xdr:to>
    <xdr:sp macro="" textlink="">
      <xdr:nvSpPr>
        <xdr:cNvPr id="454" name="楕円 453"/>
        <xdr:cNvSpPr/>
      </xdr:nvSpPr>
      <xdr:spPr>
        <a:xfrm>
          <a:off x="13843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112540</xdr:rowOff>
    </xdr:from>
    <xdr:ext cx="762000" cy="259045"/>
    <xdr:sp macro="" textlink="">
      <xdr:nvSpPr>
        <xdr:cNvPr id="455" name="テキスト ボックス 454"/>
        <xdr:cNvSpPr txBox="1"/>
      </xdr:nvSpPr>
      <xdr:spPr>
        <a:xfrm>
          <a:off x="13512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23622</xdr:rowOff>
    </xdr:from>
    <xdr:to>
      <xdr:col>65</xdr:col>
      <xdr:colOff>53975</xdr:colOff>
      <xdr:row>77</xdr:row>
      <xdr:rowOff>125222</xdr:rowOff>
    </xdr:to>
    <xdr:sp macro="" textlink="">
      <xdr:nvSpPr>
        <xdr:cNvPr id="456" name="楕円 455"/>
        <xdr:cNvSpPr/>
      </xdr:nvSpPr>
      <xdr:spPr>
        <a:xfrm>
          <a:off x="12954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135399</xdr:rowOff>
    </xdr:from>
    <xdr:ext cx="762000" cy="259045"/>
    <xdr:sp macro="" textlink="">
      <xdr:nvSpPr>
        <xdr:cNvPr id="457" name="テキスト ボックス 456"/>
        <xdr:cNvSpPr txBox="1"/>
      </xdr:nvSpPr>
      <xdr:spPr>
        <a:xfrm>
          <a:off x="12623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岐阜県垂井町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51333</xdr:rowOff>
    </xdr:from>
    <xdr:to>
      <xdr:col>29</xdr:col>
      <xdr:colOff>127000</xdr:colOff>
      <xdr:row>20</xdr:row>
      <xdr:rowOff>111970</xdr:rowOff>
    </xdr:to>
    <xdr:cxnSp macro="">
      <xdr:nvCxnSpPr>
        <xdr:cNvPr id="45" name="直線コネクタ 44"/>
        <xdr:cNvCxnSpPr/>
      </xdr:nvCxnSpPr>
      <xdr:spPr bwMode="auto">
        <a:xfrm flipV="1">
          <a:off x="5651500" y="1984908"/>
          <a:ext cx="0" cy="16036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84047</xdr:rowOff>
    </xdr:from>
    <xdr:ext cx="762000" cy="259045"/>
    <xdr:sp macro="" textlink="">
      <xdr:nvSpPr>
        <xdr:cNvPr id="46" name="人口1人当たり決算額の推移最小値テキスト130"/>
        <xdr:cNvSpPr txBox="1"/>
      </xdr:nvSpPr>
      <xdr:spPr>
        <a:xfrm>
          <a:off x="5740400" y="356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111970</xdr:rowOff>
    </xdr:from>
    <xdr:to>
      <xdr:col>30</xdr:col>
      <xdr:colOff>25400</xdr:colOff>
      <xdr:row>20</xdr:row>
      <xdr:rowOff>111970</xdr:rowOff>
    </xdr:to>
    <xdr:cxnSp macro="">
      <xdr:nvCxnSpPr>
        <xdr:cNvPr id="47" name="直線コネクタ 46"/>
        <xdr:cNvCxnSpPr/>
      </xdr:nvCxnSpPr>
      <xdr:spPr bwMode="auto">
        <a:xfrm>
          <a:off x="5562600" y="35885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137710</xdr:rowOff>
    </xdr:from>
    <xdr:ext cx="762000" cy="259045"/>
    <xdr:sp macro="" textlink="">
      <xdr:nvSpPr>
        <xdr:cNvPr id="48" name="人口1人当たり決算額の推移最大値テキスト130"/>
        <xdr:cNvSpPr txBox="1"/>
      </xdr:nvSpPr>
      <xdr:spPr>
        <a:xfrm>
          <a:off x="5740400" y="172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51333</xdr:rowOff>
    </xdr:from>
    <xdr:to>
      <xdr:col>30</xdr:col>
      <xdr:colOff>25400</xdr:colOff>
      <xdr:row>11</xdr:row>
      <xdr:rowOff>51333</xdr:rowOff>
    </xdr:to>
    <xdr:cxnSp macro="">
      <xdr:nvCxnSpPr>
        <xdr:cNvPr id="49" name="直線コネクタ 48"/>
        <xdr:cNvCxnSpPr/>
      </xdr:nvCxnSpPr>
      <xdr:spPr bwMode="auto">
        <a:xfrm>
          <a:off x="5562600" y="19849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55334</xdr:rowOff>
    </xdr:from>
    <xdr:to>
      <xdr:col>29</xdr:col>
      <xdr:colOff>127000</xdr:colOff>
      <xdr:row>17</xdr:row>
      <xdr:rowOff>107817</xdr:rowOff>
    </xdr:to>
    <xdr:cxnSp macro="">
      <xdr:nvCxnSpPr>
        <xdr:cNvPr id="50" name="直線コネクタ 49"/>
        <xdr:cNvCxnSpPr/>
      </xdr:nvCxnSpPr>
      <xdr:spPr bwMode="auto">
        <a:xfrm flipV="1">
          <a:off x="5003800" y="3017609"/>
          <a:ext cx="647700" cy="524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40111</xdr:rowOff>
    </xdr:from>
    <xdr:ext cx="762000" cy="259045"/>
    <xdr:sp macro="" textlink="">
      <xdr:nvSpPr>
        <xdr:cNvPr id="51" name="人口1人当たり決算額の推移平均値テキスト130"/>
        <xdr:cNvSpPr txBox="1"/>
      </xdr:nvSpPr>
      <xdr:spPr>
        <a:xfrm>
          <a:off x="5740400" y="3002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37052</xdr:rowOff>
    </xdr:from>
    <xdr:to>
      <xdr:col>29</xdr:col>
      <xdr:colOff>177800</xdr:colOff>
      <xdr:row>17</xdr:row>
      <xdr:rowOff>138652</xdr:rowOff>
    </xdr:to>
    <xdr:sp macro="" textlink="">
      <xdr:nvSpPr>
        <xdr:cNvPr id="52" name="フローチャート: 判断 51"/>
        <xdr:cNvSpPr/>
      </xdr:nvSpPr>
      <xdr:spPr bwMode="auto">
        <a:xfrm>
          <a:off x="5600700" y="2999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107817</xdr:rowOff>
    </xdr:from>
    <xdr:to>
      <xdr:col>26</xdr:col>
      <xdr:colOff>50800</xdr:colOff>
      <xdr:row>17</xdr:row>
      <xdr:rowOff>112846</xdr:rowOff>
    </xdr:to>
    <xdr:cxnSp macro="">
      <xdr:nvCxnSpPr>
        <xdr:cNvPr id="53" name="直線コネクタ 52"/>
        <xdr:cNvCxnSpPr/>
      </xdr:nvCxnSpPr>
      <xdr:spPr bwMode="auto">
        <a:xfrm flipV="1">
          <a:off x="4305300" y="3070092"/>
          <a:ext cx="698500" cy="5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87325</xdr:rowOff>
    </xdr:from>
    <xdr:to>
      <xdr:col>26</xdr:col>
      <xdr:colOff>101600</xdr:colOff>
      <xdr:row>18</xdr:row>
      <xdr:rowOff>17475</xdr:rowOff>
    </xdr:to>
    <xdr:sp macro="" textlink="">
      <xdr:nvSpPr>
        <xdr:cNvPr id="54" name="フローチャート: 判断 53"/>
        <xdr:cNvSpPr/>
      </xdr:nvSpPr>
      <xdr:spPr bwMode="auto">
        <a:xfrm>
          <a:off x="4953000" y="3049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2252</xdr:rowOff>
    </xdr:from>
    <xdr:ext cx="736600" cy="259045"/>
    <xdr:sp macro="" textlink="">
      <xdr:nvSpPr>
        <xdr:cNvPr id="55" name="テキスト ボックス 54"/>
        <xdr:cNvSpPr txBox="1"/>
      </xdr:nvSpPr>
      <xdr:spPr>
        <a:xfrm>
          <a:off x="4622800" y="313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112846</xdr:rowOff>
    </xdr:from>
    <xdr:to>
      <xdr:col>22</xdr:col>
      <xdr:colOff>114300</xdr:colOff>
      <xdr:row>18</xdr:row>
      <xdr:rowOff>17272</xdr:rowOff>
    </xdr:to>
    <xdr:cxnSp macro="">
      <xdr:nvCxnSpPr>
        <xdr:cNvPr id="56" name="直線コネクタ 55"/>
        <xdr:cNvCxnSpPr/>
      </xdr:nvCxnSpPr>
      <xdr:spPr bwMode="auto">
        <a:xfrm flipV="1">
          <a:off x="3606800" y="3075121"/>
          <a:ext cx="698500" cy="75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101289</xdr:rowOff>
    </xdr:from>
    <xdr:to>
      <xdr:col>22</xdr:col>
      <xdr:colOff>165100</xdr:colOff>
      <xdr:row>18</xdr:row>
      <xdr:rowOff>31439</xdr:rowOff>
    </xdr:to>
    <xdr:sp macro="" textlink="">
      <xdr:nvSpPr>
        <xdr:cNvPr id="57" name="フローチャート: 判断 56"/>
        <xdr:cNvSpPr/>
      </xdr:nvSpPr>
      <xdr:spPr bwMode="auto">
        <a:xfrm>
          <a:off x="42545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16216</xdr:rowOff>
    </xdr:from>
    <xdr:ext cx="762000" cy="259045"/>
    <xdr:sp macro="" textlink="">
      <xdr:nvSpPr>
        <xdr:cNvPr id="58" name="テキスト ボックス 57"/>
        <xdr:cNvSpPr txBox="1"/>
      </xdr:nvSpPr>
      <xdr:spPr>
        <a:xfrm>
          <a:off x="3924300" y="314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17272</xdr:rowOff>
    </xdr:from>
    <xdr:to>
      <xdr:col>18</xdr:col>
      <xdr:colOff>177800</xdr:colOff>
      <xdr:row>19</xdr:row>
      <xdr:rowOff>34989</xdr:rowOff>
    </xdr:to>
    <xdr:cxnSp macro="">
      <xdr:nvCxnSpPr>
        <xdr:cNvPr id="59" name="直線コネクタ 58"/>
        <xdr:cNvCxnSpPr/>
      </xdr:nvCxnSpPr>
      <xdr:spPr bwMode="auto">
        <a:xfrm flipV="1">
          <a:off x="2908300" y="3150997"/>
          <a:ext cx="698500" cy="189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2915</xdr:rowOff>
    </xdr:from>
    <xdr:to>
      <xdr:col>19</xdr:col>
      <xdr:colOff>38100</xdr:colOff>
      <xdr:row>18</xdr:row>
      <xdr:rowOff>104515</xdr:rowOff>
    </xdr:to>
    <xdr:sp macro="" textlink="">
      <xdr:nvSpPr>
        <xdr:cNvPr id="60" name="フローチャート: 判断 59"/>
        <xdr:cNvSpPr/>
      </xdr:nvSpPr>
      <xdr:spPr bwMode="auto">
        <a:xfrm>
          <a:off x="3556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89292</xdr:rowOff>
    </xdr:from>
    <xdr:ext cx="762000" cy="259045"/>
    <xdr:sp macro="" textlink="">
      <xdr:nvSpPr>
        <xdr:cNvPr id="61" name="テキスト ボックス 60"/>
        <xdr:cNvSpPr txBox="1"/>
      </xdr:nvSpPr>
      <xdr:spPr>
        <a:xfrm>
          <a:off x="3225800" y="3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15545</xdr:rowOff>
    </xdr:from>
    <xdr:to>
      <xdr:col>15</xdr:col>
      <xdr:colOff>101600</xdr:colOff>
      <xdr:row>18</xdr:row>
      <xdr:rowOff>117145</xdr:rowOff>
    </xdr:to>
    <xdr:sp macro="" textlink="">
      <xdr:nvSpPr>
        <xdr:cNvPr id="62" name="フローチャート: 判断 61"/>
        <xdr:cNvSpPr/>
      </xdr:nvSpPr>
      <xdr:spPr bwMode="auto">
        <a:xfrm>
          <a:off x="2857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127322</xdr:rowOff>
    </xdr:from>
    <xdr:ext cx="762000" cy="259045"/>
    <xdr:sp macro="" textlink="">
      <xdr:nvSpPr>
        <xdr:cNvPr id="63" name="テキスト ボックス 62"/>
        <xdr:cNvSpPr txBox="1"/>
      </xdr:nvSpPr>
      <xdr:spPr>
        <a:xfrm>
          <a:off x="2527300" y="291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4534</xdr:rowOff>
    </xdr:from>
    <xdr:to>
      <xdr:col>29</xdr:col>
      <xdr:colOff>177800</xdr:colOff>
      <xdr:row>17</xdr:row>
      <xdr:rowOff>106134</xdr:rowOff>
    </xdr:to>
    <xdr:sp macro="" textlink="">
      <xdr:nvSpPr>
        <xdr:cNvPr id="69" name="楕円 68"/>
        <xdr:cNvSpPr/>
      </xdr:nvSpPr>
      <xdr:spPr bwMode="auto">
        <a:xfrm>
          <a:off x="5600700" y="2966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21061</xdr:rowOff>
    </xdr:from>
    <xdr:ext cx="762000" cy="259045"/>
    <xdr:sp macro="" textlink="">
      <xdr:nvSpPr>
        <xdr:cNvPr id="70" name="人口1人当たり決算額の推移該当値テキスト130"/>
        <xdr:cNvSpPr txBox="1"/>
      </xdr:nvSpPr>
      <xdr:spPr>
        <a:xfrm>
          <a:off x="5740400" y="281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57017</xdr:rowOff>
    </xdr:from>
    <xdr:to>
      <xdr:col>26</xdr:col>
      <xdr:colOff>101600</xdr:colOff>
      <xdr:row>17</xdr:row>
      <xdr:rowOff>158617</xdr:rowOff>
    </xdr:to>
    <xdr:sp macro="" textlink="">
      <xdr:nvSpPr>
        <xdr:cNvPr id="71" name="楕円 70"/>
        <xdr:cNvSpPr/>
      </xdr:nvSpPr>
      <xdr:spPr bwMode="auto">
        <a:xfrm>
          <a:off x="4953000" y="3019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168794</xdr:rowOff>
    </xdr:from>
    <xdr:ext cx="736600" cy="259045"/>
    <xdr:sp macro="" textlink="">
      <xdr:nvSpPr>
        <xdr:cNvPr id="72" name="テキスト ボックス 71"/>
        <xdr:cNvSpPr txBox="1"/>
      </xdr:nvSpPr>
      <xdr:spPr>
        <a:xfrm>
          <a:off x="4622800" y="2788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62046</xdr:rowOff>
    </xdr:from>
    <xdr:to>
      <xdr:col>22</xdr:col>
      <xdr:colOff>165100</xdr:colOff>
      <xdr:row>17</xdr:row>
      <xdr:rowOff>163646</xdr:rowOff>
    </xdr:to>
    <xdr:sp macro="" textlink="">
      <xdr:nvSpPr>
        <xdr:cNvPr id="73" name="楕円 72"/>
        <xdr:cNvSpPr/>
      </xdr:nvSpPr>
      <xdr:spPr bwMode="auto">
        <a:xfrm>
          <a:off x="4254500" y="3024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2373</xdr:rowOff>
    </xdr:from>
    <xdr:ext cx="762000" cy="259045"/>
    <xdr:sp macro="" textlink="">
      <xdr:nvSpPr>
        <xdr:cNvPr id="74" name="テキスト ボックス 73"/>
        <xdr:cNvSpPr txBox="1"/>
      </xdr:nvSpPr>
      <xdr:spPr>
        <a:xfrm>
          <a:off x="3924300" y="2793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137922</xdr:rowOff>
    </xdr:from>
    <xdr:to>
      <xdr:col>19</xdr:col>
      <xdr:colOff>38100</xdr:colOff>
      <xdr:row>18</xdr:row>
      <xdr:rowOff>68072</xdr:rowOff>
    </xdr:to>
    <xdr:sp macro="" textlink="">
      <xdr:nvSpPr>
        <xdr:cNvPr id="75" name="楕円 74"/>
        <xdr:cNvSpPr/>
      </xdr:nvSpPr>
      <xdr:spPr bwMode="auto">
        <a:xfrm>
          <a:off x="3556000" y="3100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78249</xdr:rowOff>
    </xdr:from>
    <xdr:ext cx="762000" cy="259045"/>
    <xdr:sp macro="" textlink="">
      <xdr:nvSpPr>
        <xdr:cNvPr id="76" name="テキスト ボックス 75"/>
        <xdr:cNvSpPr txBox="1"/>
      </xdr:nvSpPr>
      <xdr:spPr>
        <a:xfrm>
          <a:off x="3225800" y="2869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155639</xdr:rowOff>
    </xdr:from>
    <xdr:to>
      <xdr:col>15</xdr:col>
      <xdr:colOff>101600</xdr:colOff>
      <xdr:row>19</xdr:row>
      <xdr:rowOff>85789</xdr:rowOff>
    </xdr:to>
    <xdr:sp macro="" textlink="">
      <xdr:nvSpPr>
        <xdr:cNvPr id="77" name="楕円 76"/>
        <xdr:cNvSpPr/>
      </xdr:nvSpPr>
      <xdr:spPr bwMode="auto">
        <a:xfrm>
          <a:off x="2857500" y="3289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70566</xdr:rowOff>
    </xdr:from>
    <xdr:ext cx="762000" cy="259045"/>
    <xdr:sp macro="" textlink="">
      <xdr:nvSpPr>
        <xdr:cNvPr id="78" name="テキスト ボックス 77"/>
        <xdr:cNvSpPr txBox="1"/>
      </xdr:nvSpPr>
      <xdr:spPr>
        <a:xfrm>
          <a:off x="2527300" y="3375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233528</xdr:rowOff>
    </xdr:from>
    <xdr:to>
      <xdr:col>29</xdr:col>
      <xdr:colOff>127000</xdr:colOff>
      <xdr:row>38</xdr:row>
      <xdr:rowOff>103487</xdr:rowOff>
    </xdr:to>
    <xdr:cxnSp macro="">
      <xdr:nvCxnSpPr>
        <xdr:cNvPr id="109" name="直線コネクタ 108"/>
        <xdr:cNvCxnSpPr/>
      </xdr:nvCxnSpPr>
      <xdr:spPr bwMode="auto">
        <a:xfrm flipV="1">
          <a:off x="5651500" y="6158078"/>
          <a:ext cx="0" cy="14130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75564</xdr:rowOff>
    </xdr:from>
    <xdr:ext cx="762000" cy="259045"/>
    <xdr:sp macro="" textlink="">
      <xdr:nvSpPr>
        <xdr:cNvPr id="110" name="人口1人当たり決算額の推移最小値テキスト445"/>
        <xdr:cNvSpPr txBox="1"/>
      </xdr:nvSpPr>
      <xdr:spPr>
        <a:xfrm>
          <a:off x="5740400" y="754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103487</xdr:rowOff>
    </xdr:from>
    <xdr:to>
      <xdr:col>30</xdr:col>
      <xdr:colOff>25400</xdr:colOff>
      <xdr:row>38</xdr:row>
      <xdr:rowOff>103487</xdr:rowOff>
    </xdr:to>
    <xdr:cxnSp macro="">
      <xdr:nvCxnSpPr>
        <xdr:cNvPr id="111" name="直線コネクタ 110"/>
        <xdr:cNvCxnSpPr/>
      </xdr:nvCxnSpPr>
      <xdr:spPr bwMode="auto">
        <a:xfrm>
          <a:off x="5562600" y="7571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148455</xdr:rowOff>
    </xdr:from>
    <xdr:ext cx="762000" cy="259045"/>
    <xdr:sp macro="" textlink="">
      <xdr:nvSpPr>
        <xdr:cNvPr id="112" name="人口1人当たり決算額の推移最大値テキスト445"/>
        <xdr:cNvSpPr txBox="1"/>
      </xdr:nvSpPr>
      <xdr:spPr>
        <a:xfrm>
          <a:off x="5740400" y="590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233528</xdr:rowOff>
    </xdr:from>
    <xdr:to>
      <xdr:col>30</xdr:col>
      <xdr:colOff>25400</xdr:colOff>
      <xdr:row>33</xdr:row>
      <xdr:rowOff>233528</xdr:rowOff>
    </xdr:to>
    <xdr:cxnSp macro="">
      <xdr:nvCxnSpPr>
        <xdr:cNvPr id="113" name="直線コネクタ 112"/>
        <xdr:cNvCxnSpPr/>
      </xdr:nvCxnSpPr>
      <xdr:spPr bwMode="auto">
        <a:xfrm>
          <a:off x="5562600" y="6158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61685</xdr:rowOff>
    </xdr:from>
    <xdr:to>
      <xdr:col>29</xdr:col>
      <xdr:colOff>127000</xdr:colOff>
      <xdr:row>37</xdr:row>
      <xdr:rowOff>94376</xdr:rowOff>
    </xdr:to>
    <xdr:cxnSp macro="">
      <xdr:nvCxnSpPr>
        <xdr:cNvPr id="114" name="直線コネクタ 113"/>
        <xdr:cNvCxnSpPr/>
      </xdr:nvCxnSpPr>
      <xdr:spPr bwMode="auto">
        <a:xfrm flipV="1">
          <a:off x="5003800" y="7186385"/>
          <a:ext cx="647700" cy="32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257809</xdr:rowOff>
    </xdr:from>
    <xdr:ext cx="762000" cy="259045"/>
    <xdr:sp macro="" textlink="">
      <xdr:nvSpPr>
        <xdr:cNvPr id="115" name="人口1人当たり決算額の推移平均値テキスト445"/>
        <xdr:cNvSpPr txBox="1"/>
      </xdr:nvSpPr>
      <xdr:spPr>
        <a:xfrm>
          <a:off x="5740400" y="68681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69832</xdr:rowOff>
    </xdr:from>
    <xdr:to>
      <xdr:col>29</xdr:col>
      <xdr:colOff>177800</xdr:colOff>
      <xdr:row>36</xdr:row>
      <xdr:rowOff>171432</xdr:rowOff>
    </xdr:to>
    <xdr:sp macro="" textlink="">
      <xdr:nvSpPr>
        <xdr:cNvPr id="116" name="フローチャート: 判断 115"/>
        <xdr:cNvSpPr/>
      </xdr:nvSpPr>
      <xdr:spPr bwMode="auto">
        <a:xfrm>
          <a:off x="56007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94376</xdr:rowOff>
    </xdr:from>
    <xdr:to>
      <xdr:col>26</xdr:col>
      <xdr:colOff>50800</xdr:colOff>
      <xdr:row>37</xdr:row>
      <xdr:rowOff>229021</xdr:rowOff>
    </xdr:to>
    <xdr:cxnSp macro="">
      <xdr:nvCxnSpPr>
        <xdr:cNvPr id="117" name="直線コネクタ 116"/>
        <xdr:cNvCxnSpPr/>
      </xdr:nvCxnSpPr>
      <xdr:spPr bwMode="auto">
        <a:xfrm flipV="1">
          <a:off x="4305300" y="7219076"/>
          <a:ext cx="698500" cy="134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89198</xdr:rowOff>
    </xdr:from>
    <xdr:to>
      <xdr:col>26</xdr:col>
      <xdr:colOff>101600</xdr:colOff>
      <xdr:row>37</xdr:row>
      <xdr:rowOff>19348</xdr:rowOff>
    </xdr:to>
    <xdr:sp macro="" textlink="">
      <xdr:nvSpPr>
        <xdr:cNvPr id="118" name="フローチャート: 判断 117"/>
        <xdr:cNvSpPr/>
      </xdr:nvSpPr>
      <xdr:spPr bwMode="auto">
        <a:xfrm>
          <a:off x="49530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200975</xdr:rowOff>
    </xdr:from>
    <xdr:ext cx="736600" cy="259045"/>
    <xdr:sp macro="" textlink="">
      <xdr:nvSpPr>
        <xdr:cNvPr id="119" name="テキスト ボックス 118"/>
        <xdr:cNvSpPr txBox="1"/>
      </xdr:nvSpPr>
      <xdr:spPr>
        <a:xfrm>
          <a:off x="4622800" y="6811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229021</xdr:rowOff>
    </xdr:from>
    <xdr:to>
      <xdr:col>22</xdr:col>
      <xdr:colOff>114300</xdr:colOff>
      <xdr:row>37</xdr:row>
      <xdr:rowOff>300017</xdr:rowOff>
    </xdr:to>
    <xdr:cxnSp macro="">
      <xdr:nvCxnSpPr>
        <xdr:cNvPr id="120" name="直線コネクタ 119"/>
        <xdr:cNvCxnSpPr/>
      </xdr:nvCxnSpPr>
      <xdr:spPr bwMode="auto">
        <a:xfrm flipV="1">
          <a:off x="3606800" y="7353721"/>
          <a:ext cx="698500" cy="70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157876</xdr:rowOff>
    </xdr:from>
    <xdr:to>
      <xdr:col>22</xdr:col>
      <xdr:colOff>165100</xdr:colOff>
      <xdr:row>37</xdr:row>
      <xdr:rowOff>88026</xdr:rowOff>
    </xdr:to>
    <xdr:sp macro="" textlink="">
      <xdr:nvSpPr>
        <xdr:cNvPr id="121" name="フローチャート: 判断 120"/>
        <xdr:cNvSpPr/>
      </xdr:nvSpPr>
      <xdr:spPr bwMode="auto">
        <a:xfrm>
          <a:off x="42545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269653</xdr:rowOff>
    </xdr:from>
    <xdr:ext cx="762000" cy="259045"/>
    <xdr:sp macro="" textlink="">
      <xdr:nvSpPr>
        <xdr:cNvPr id="122" name="テキスト ボックス 121"/>
        <xdr:cNvSpPr txBox="1"/>
      </xdr:nvSpPr>
      <xdr:spPr>
        <a:xfrm>
          <a:off x="3924300" y="688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300017</xdr:rowOff>
    </xdr:from>
    <xdr:to>
      <xdr:col>18</xdr:col>
      <xdr:colOff>177800</xdr:colOff>
      <xdr:row>37</xdr:row>
      <xdr:rowOff>341035</xdr:rowOff>
    </xdr:to>
    <xdr:cxnSp macro="">
      <xdr:nvCxnSpPr>
        <xdr:cNvPr id="123" name="直線コネクタ 122"/>
        <xdr:cNvCxnSpPr/>
      </xdr:nvCxnSpPr>
      <xdr:spPr bwMode="auto">
        <a:xfrm flipV="1">
          <a:off x="2908300" y="7424717"/>
          <a:ext cx="698500" cy="41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29272</xdr:rowOff>
    </xdr:from>
    <xdr:to>
      <xdr:col>19</xdr:col>
      <xdr:colOff>38100</xdr:colOff>
      <xdr:row>37</xdr:row>
      <xdr:rowOff>130872</xdr:rowOff>
    </xdr:to>
    <xdr:sp macro="" textlink="">
      <xdr:nvSpPr>
        <xdr:cNvPr id="124" name="フローチャート: 判断 123"/>
        <xdr:cNvSpPr/>
      </xdr:nvSpPr>
      <xdr:spPr bwMode="auto">
        <a:xfrm>
          <a:off x="35560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312499</xdr:rowOff>
    </xdr:from>
    <xdr:ext cx="762000" cy="259045"/>
    <xdr:sp macro="" textlink="">
      <xdr:nvSpPr>
        <xdr:cNvPr id="125" name="テキスト ボックス 124"/>
        <xdr:cNvSpPr txBox="1"/>
      </xdr:nvSpPr>
      <xdr:spPr>
        <a:xfrm>
          <a:off x="3225800" y="69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141384</xdr:rowOff>
    </xdr:from>
    <xdr:to>
      <xdr:col>15</xdr:col>
      <xdr:colOff>101600</xdr:colOff>
      <xdr:row>37</xdr:row>
      <xdr:rowOff>71534</xdr:rowOff>
    </xdr:to>
    <xdr:sp macro="" textlink="">
      <xdr:nvSpPr>
        <xdr:cNvPr id="126" name="フローチャート: 判断 125"/>
        <xdr:cNvSpPr/>
      </xdr:nvSpPr>
      <xdr:spPr bwMode="auto">
        <a:xfrm>
          <a:off x="2857500" y="7094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253161</xdr:rowOff>
    </xdr:from>
    <xdr:ext cx="762000" cy="259045"/>
    <xdr:sp macro="" textlink="">
      <xdr:nvSpPr>
        <xdr:cNvPr id="127" name="テキスト ボックス 126"/>
        <xdr:cNvSpPr txBox="1"/>
      </xdr:nvSpPr>
      <xdr:spPr>
        <a:xfrm>
          <a:off x="2527300" y="686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10885</xdr:rowOff>
    </xdr:from>
    <xdr:to>
      <xdr:col>29</xdr:col>
      <xdr:colOff>177800</xdr:colOff>
      <xdr:row>37</xdr:row>
      <xdr:rowOff>112485</xdr:rowOff>
    </xdr:to>
    <xdr:sp macro="" textlink="">
      <xdr:nvSpPr>
        <xdr:cNvPr id="133" name="楕円 132"/>
        <xdr:cNvSpPr/>
      </xdr:nvSpPr>
      <xdr:spPr bwMode="auto">
        <a:xfrm>
          <a:off x="5600700" y="7135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154412</xdr:rowOff>
    </xdr:from>
    <xdr:ext cx="762000" cy="259045"/>
    <xdr:sp macro="" textlink="">
      <xdr:nvSpPr>
        <xdr:cNvPr id="134" name="人口1人当たり決算額の推移該当値テキスト445"/>
        <xdr:cNvSpPr txBox="1"/>
      </xdr:nvSpPr>
      <xdr:spPr>
        <a:xfrm>
          <a:off x="5740400" y="71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43576</xdr:rowOff>
    </xdr:from>
    <xdr:to>
      <xdr:col>26</xdr:col>
      <xdr:colOff>101600</xdr:colOff>
      <xdr:row>37</xdr:row>
      <xdr:rowOff>145176</xdr:rowOff>
    </xdr:to>
    <xdr:sp macro="" textlink="">
      <xdr:nvSpPr>
        <xdr:cNvPr id="135" name="楕円 134"/>
        <xdr:cNvSpPr/>
      </xdr:nvSpPr>
      <xdr:spPr bwMode="auto">
        <a:xfrm>
          <a:off x="4953000" y="7168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129953</xdr:rowOff>
    </xdr:from>
    <xdr:ext cx="736600" cy="259045"/>
    <xdr:sp macro="" textlink="">
      <xdr:nvSpPr>
        <xdr:cNvPr id="136" name="テキスト ボックス 135"/>
        <xdr:cNvSpPr txBox="1"/>
      </xdr:nvSpPr>
      <xdr:spPr>
        <a:xfrm>
          <a:off x="4622800" y="725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178221</xdr:rowOff>
    </xdr:from>
    <xdr:to>
      <xdr:col>22</xdr:col>
      <xdr:colOff>165100</xdr:colOff>
      <xdr:row>37</xdr:row>
      <xdr:rowOff>279821</xdr:rowOff>
    </xdr:to>
    <xdr:sp macro="" textlink="">
      <xdr:nvSpPr>
        <xdr:cNvPr id="137" name="楕円 136"/>
        <xdr:cNvSpPr/>
      </xdr:nvSpPr>
      <xdr:spPr bwMode="auto">
        <a:xfrm>
          <a:off x="4254500" y="7302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264598</xdr:rowOff>
    </xdr:from>
    <xdr:ext cx="762000" cy="259045"/>
    <xdr:sp macro="" textlink="">
      <xdr:nvSpPr>
        <xdr:cNvPr id="138" name="テキスト ボックス 137"/>
        <xdr:cNvSpPr txBox="1"/>
      </xdr:nvSpPr>
      <xdr:spPr>
        <a:xfrm>
          <a:off x="3924300" y="7389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249217</xdr:rowOff>
    </xdr:from>
    <xdr:to>
      <xdr:col>19</xdr:col>
      <xdr:colOff>38100</xdr:colOff>
      <xdr:row>38</xdr:row>
      <xdr:rowOff>7917</xdr:rowOff>
    </xdr:to>
    <xdr:sp macro="" textlink="">
      <xdr:nvSpPr>
        <xdr:cNvPr id="139" name="楕円 138"/>
        <xdr:cNvSpPr/>
      </xdr:nvSpPr>
      <xdr:spPr bwMode="auto">
        <a:xfrm>
          <a:off x="3556000" y="7373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335594</xdr:rowOff>
    </xdr:from>
    <xdr:ext cx="762000" cy="259045"/>
    <xdr:sp macro="" textlink="">
      <xdr:nvSpPr>
        <xdr:cNvPr id="140" name="テキスト ボックス 139"/>
        <xdr:cNvSpPr txBox="1"/>
      </xdr:nvSpPr>
      <xdr:spPr>
        <a:xfrm>
          <a:off x="3225800" y="746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290235</xdr:rowOff>
    </xdr:from>
    <xdr:to>
      <xdr:col>15</xdr:col>
      <xdr:colOff>101600</xdr:colOff>
      <xdr:row>38</xdr:row>
      <xdr:rowOff>48935</xdr:rowOff>
    </xdr:to>
    <xdr:sp macro="" textlink="">
      <xdr:nvSpPr>
        <xdr:cNvPr id="141" name="楕円 140"/>
        <xdr:cNvSpPr/>
      </xdr:nvSpPr>
      <xdr:spPr bwMode="auto">
        <a:xfrm>
          <a:off x="2857500" y="7414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33712</xdr:rowOff>
    </xdr:from>
    <xdr:ext cx="762000" cy="259045"/>
    <xdr:sp macro="" textlink="">
      <xdr:nvSpPr>
        <xdr:cNvPr id="142" name="テキスト ボックス 141"/>
        <xdr:cNvSpPr txBox="1"/>
      </xdr:nvSpPr>
      <xdr:spPr>
        <a:xfrm>
          <a:off x="2527300" y="7501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岐阜県垂井町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26,058
25,077
57.09
11,412,160
10,859,680
428,656
6,652,480
8,921,913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109933</xdr:rowOff>
    </xdr:from>
    <xdr:to>
      <xdr:col>24</xdr:col>
      <xdr:colOff>62865</xdr:colOff>
      <xdr:row>38</xdr:row>
      <xdr:rowOff>60800</xdr:rowOff>
    </xdr:to>
    <xdr:cxnSp macro="">
      <xdr:nvCxnSpPr>
        <xdr:cNvPr id="58" name="直線コネクタ 57"/>
        <xdr:cNvCxnSpPr/>
      </xdr:nvCxnSpPr>
      <xdr:spPr>
        <a:xfrm flipV="1">
          <a:off x="4633595" y="5253433"/>
          <a:ext cx="1270" cy="132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64627</xdr:rowOff>
    </xdr:from>
    <xdr:ext cx="534377" cy="259045"/>
    <xdr:sp macro="" textlink="">
      <xdr:nvSpPr>
        <xdr:cNvPr id="59" name="人件費最小値テキスト"/>
        <xdr:cNvSpPr txBox="1"/>
      </xdr:nvSpPr>
      <xdr:spPr>
        <a:xfrm>
          <a:off x="4686300" y="65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60800</xdr:rowOff>
    </xdr:from>
    <xdr:to>
      <xdr:col>24</xdr:col>
      <xdr:colOff>152400</xdr:colOff>
      <xdr:row>38</xdr:row>
      <xdr:rowOff>60800</xdr:rowOff>
    </xdr:to>
    <xdr:cxnSp macro="">
      <xdr:nvCxnSpPr>
        <xdr:cNvPr id="60" name="直線コネクタ 59"/>
        <xdr:cNvCxnSpPr/>
      </xdr:nvCxnSpPr>
      <xdr:spPr>
        <a:xfrm>
          <a:off x="4546600" y="65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56610</xdr:rowOff>
    </xdr:from>
    <xdr:ext cx="599010" cy="259045"/>
    <xdr:sp macro="" textlink="">
      <xdr:nvSpPr>
        <xdr:cNvPr id="61" name="人件費最大値テキスト"/>
        <xdr:cNvSpPr txBox="1"/>
      </xdr:nvSpPr>
      <xdr:spPr>
        <a:xfrm>
          <a:off x="4686300" y="502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109933</xdr:rowOff>
    </xdr:from>
    <xdr:to>
      <xdr:col>24</xdr:col>
      <xdr:colOff>152400</xdr:colOff>
      <xdr:row>30</xdr:row>
      <xdr:rowOff>109933</xdr:rowOff>
    </xdr:to>
    <xdr:cxnSp macro="">
      <xdr:nvCxnSpPr>
        <xdr:cNvPr id="62" name="直線コネクタ 61"/>
        <xdr:cNvCxnSpPr/>
      </xdr:nvCxnSpPr>
      <xdr:spPr>
        <a:xfrm>
          <a:off x="4546600" y="525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26086</xdr:rowOff>
    </xdr:from>
    <xdr:to>
      <xdr:col>24</xdr:col>
      <xdr:colOff>63500</xdr:colOff>
      <xdr:row>36</xdr:row>
      <xdr:rowOff>38038</xdr:rowOff>
    </xdr:to>
    <xdr:cxnSp macro="">
      <xdr:nvCxnSpPr>
        <xdr:cNvPr id="63" name="直線コネクタ 62"/>
        <xdr:cNvCxnSpPr/>
      </xdr:nvCxnSpPr>
      <xdr:spPr>
        <a:xfrm flipV="1">
          <a:off x="3797300" y="6198286"/>
          <a:ext cx="838200" cy="1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126081</xdr:rowOff>
    </xdr:from>
    <xdr:ext cx="534377" cy="259045"/>
    <xdr:sp macro="" textlink="">
      <xdr:nvSpPr>
        <xdr:cNvPr id="64" name="人件費平均値テキスト"/>
        <xdr:cNvSpPr txBox="1"/>
      </xdr:nvSpPr>
      <xdr:spPr>
        <a:xfrm>
          <a:off x="4686300" y="5955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103204</xdr:rowOff>
    </xdr:from>
    <xdr:to>
      <xdr:col>24</xdr:col>
      <xdr:colOff>114300</xdr:colOff>
      <xdr:row>36</xdr:row>
      <xdr:rowOff>33354</xdr:rowOff>
    </xdr:to>
    <xdr:sp macro="" textlink="">
      <xdr:nvSpPr>
        <xdr:cNvPr id="65" name="フローチャート: 判断 64"/>
        <xdr:cNvSpPr/>
      </xdr:nvSpPr>
      <xdr:spPr>
        <a:xfrm>
          <a:off x="4584700" y="610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38038</xdr:rowOff>
    </xdr:from>
    <xdr:to>
      <xdr:col>19</xdr:col>
      <xdr:colOff>177800</xdr:colOff>
      <xdr:row>36</xdr:row>
      <xdr:rowOff>50056</xdr:rowOff>
    </xdr:to>
    <xdr:cxnSp macro="">
      <xdr:nvCxnSpPr>
        <xdr:cNvPr id="66" name="直線コネクタ 65"/>
        <xdr:cNvCxnSpPr/>
      </xdr:nvCxnSpPr>
      <xdr:spPr>
        <a:xfrm flipV="1">
          <a:off x="2908300" y="6210238"/>
          <a:ext cx="889000" cy="1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140629</xdr:rowOff>
    </xdr:from>
    <xdr:to>
      <xdr:col>20</xdr:col>
      <xdr:colOff>38100</xdr:colOff>
      <xdr:row>36</xdr:row>
      <xdr:rowOff>70779</xdr:rowOff>
    </xdr:to>
    <xdr:sp macro="" textlink="">
      <xdr:nvSpPr>
        <xdr:cNvPr id="67" name="フローチャート: 判断 66"/>
        <xdr:cNvSpPr/>
      </xdr:nvSpPr>
      <xdr:spPr>
        <a:xfrm>
          <a:off x="37465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87306</xdr:rowOff>
    </xdr:from>
    <xdr:ext cx="534377" cy="259045"/>
    <xdr:sp macro="" textlink="">
      <xdr:nvSpPr>
        <xdr:cNvPr id="68" name="テキスト ボックス 67"/>
        <xdr:cNvSpPr txBox="1"/>
      </xdr:nvSpPr>
      <xdr:spPr>
        <a:xfrm>
          <a:off x="3530111" y="591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50056</xdr:rowOff>
    </xdr:from>
    <xdr:to>
      <xdr:col>15</xdr:col>
      <xdr:colOff>50800</xdr:colOff>
      <xdr:row>36</xdr:row>
      <xdr:rowOff>114228</xdr:rowOff>
    </xdr:to>
    <xdr:cxnSp macro="">
      <xdr:nvCxnSpPr>
        <xdr:cNvPr id="69" name="直線コネクタ 68"/>
        <xdr:cNvCxnSpPr/>
      </xdr:nvCxnSpPr>
      <xdr:spPr>
        <a:xfrm flipV="1">
          <a:off x="2019300" y="6222256"/>
          <a:ext cx="889000" cy="6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149414</xdr:rowOff>
    </xdr:from>
    <xdr:to>
      <xdr:col>15</xdr:col>
      <xdr:colOff>101600</xdr:colOff>
      <xdr:row>36</xdr:row>
      <xdr:rowOff>79564</xdr:rowOff>
    </xdr:to>
    <xdr:sp macro="" textlink="">
      <xdr:nvSpPr>
        <xdr:cNvPr id="70" name="フローチャート: 判断 69"/>
        <xdr:cNvSpPr/>
      </xdr:nvSpPr>
      <xdr:spPr>
        <a:xfrm>
          <a:off x="2857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96091</xdr:rowOff>
    </xdr:from>
    <xdr:ext cx="534377" cy="259045"/>
    <xdr:sp macro="" textlink="">
      <xdr:nvSpPr>
        <xdr:cNvPr id="71" name="テキスト ボックス 70"/>
        <xdr:cNvSpPr txBox="1"/>
      </xdr:nvSpPr>
      <xdr:spPr>
        <a:xfrm>
          <a:off x="2641111" y="592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114228</xdr:rowOff>
    </xdr:from>
    <xdr:to>
      <xdr:col>10</xdr:col>
      <xdr:colOff>114300</xdr:colOff>
      <xdr:row>38</xdr:row>
      <xdr:rowOff>64491</xdr:rowOff>
    </xdr:to>
    <xdr:cxnSp macro="">
      <xdr:nvCxnSpPr>
        <xdr:cNvPr id="72" name="直線コネクタ 71"/>
        <xdr:cNvCxnSpPr/>
      </xdr:nvCxnSpPr>
      <xdr:spPr>
        <a:xfrm flipV="1">
          <a:off x="1130300" y="6286428"/>
          <a:ext cx="889000" cy="29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54218</xdr:rowOff>
    </xdr:from>
    <xdr:to>
      <xdr:col>10</xdr:col>
      <xdr:colOff>165100</xdr:colOff>
      <xdr:row>36</xdr:row>
      <xdr:rowOff>155818</xdr:rowOff>
    </xdr:to>
    <xdr:sp macro="" textlink="">
      <xdr:nvSpPr>
        <xdr:cNvPr id="73" name="フローチャート: 判断 72"/>
        <xdr:cNvSpPr/>
      </xdr:nvSpPr>
      <xdr:spPr>
        <a:xfrm>
          <a:off x="1968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895</xdr:rowOff>
    </xdr:from>
    <xdr:ext cx="534377" cy="259045"/>
    <xdr:sp macro="" textlink="">
      <xdr:nvSpPr>
        <xdr:cNvPr id="74" name="テキスト ボックス 73"/>
        <xdr:cNvSpPr txBox="1"/>
      </xdr:nvSpPr>
      <xdr:spPr>
        <a:xfrm>
          <a:off x="1752111" y="600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16026</xdr:rowOff>
    </xdr:from>
    <xdr:to>
      <xdr:col>6</xdr:col>
      <xdr:colOff>38100</xdr:colOff>
      <xdr:row>37</xdr:row>
      <xdr:rowOff>117626</xdr:rowOff>
    </xdr:to>
    <xdr:sp macro="" textlink="">
      <xdr:nvSpPr>
        <xdr:cNvPr id="75" name="フローチャート: 判断 74"/>
        <xdr:cNvSpPr/>
      </xdr:nvSpPr>
      <xdr:spPr>
        <a:xfrm>
          <a:off x="1079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134153</xdr:rowOff>
    </xdr:from>
    <xdr:ext cx="534377" cy="259045"/>
    <xdr:sp macro="" textlink="">
      <xdr:nvSpPr>
        <xdr:cNvPr id="76" name="テキスト ボックス 75"/>
        <xdr:cNvSpPr txBox="1"/>
      </xdr:nvSpPr>
      <xdr:spPr>
        <a:xfrm>
          <a:off x="863111" y="613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146736</xdr:rowOff>
    </xdr:from>
    <xdr:to>
      <xdr:col>24</xdr:col>
      <xdr:colOff>114300</xdr:colOff>
      <xdr:row>36</xdr:row>
      <xdr:rowOff>76886</xdr:rowOff>
    </xdr:to>
    <xdr:sp macro="" textlink="">
      <xdr:nvSpPr>
        <xdr:cNvPr id="82" name="楕円 81"/>
        <xdr:cNvSpPr/>
      </xdr:nvSpPr>
      <xdr:spPr>
        <a:xfrm>
          <a:off x="4584700" y="614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125163</xdr:rowOff>
    </xdr:from>
    <xdr:ext cx="534377" cy="259045"/>
    <xdr:sp macro="" textlink="">
      <xdr:nvSpPr>
        <xdr:cNvPr id="83" name="人件費該当値テキスト"/>
        <xdr:cNvSpPr txBox="1"/>
      </xdr:nvSpPr>
      <xdr:spPr>
        <a:xfrm>
          <a:off x="4686300" y="612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158688</xdr:rowOff>
    </xdr:from>
    <xdr:to>
      <xdr:col>20</xdr:col>
      <xdr:colOff>38100</xdr:colOff>
      <xdr:row>36</xdr:row>
      <xdr:rowOff>88838</xdr:rowOff>
    </xdr:to>
    <xdr:sp macro="" textlink="">
      <xdr:nvSpPr>
        <xdr:cNvPr id="84" name="楕円 83"/>
        <xdr:cNvSpPr/>
      </xdr:nvSpPr>
      <xdr:spPr>
        <a:xfrm>
          <a:off x="3746500" y="615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79965</xdr:rowOff>
    </xdr:from>
    <xdr:ext cx="534377" cy="259045"/>
    <xdr:sp macro="" textlink="">
      <xdr:nvSpPr>
        <xdr:cNvPr id="85" name="テキスト ボックス 84"/>
        <xdr:cNvSpPr txBox="1"/>
      </xdr:nvSpPr>
      <xdr:spPr>
        <a:xfrm>
          <a:off x="3530111" y="625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170706</xdr:rowOff>
    </xdr:from>
    <xdr:to>
      <xdr:col>15</xdr:col>
      <xdr:colOff>101600</xdr:colOff>
      <xdr:row>36</xdr:row>
      <xdr:rowOff>100856</xdr:rowOff>
    </xdr:to>
    <xdr:sp macro="" textlink="">
      <xdr:nvSpPr>
        <xdr:cNvPr id="86" name="楕円 85"/>
        <xdr:cNvSpPr/>
      </xdr:nvSpPr>
      <xdr:spPr>
        <a:xfrm>
          <a:off x="2857500" y="617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91983</xdr:rowOff>
    </xdr:from>
    <xdr:ext cx="534377" cy="259045"/>
    <xdr:sp macro="" textlink="">
      <xdr:nvSpPr>
        <xdr:cNvPr id="87" name="テキスト ボックス 86"/>
        <xdr:cNvSpPr txBox="1"/>
      </xdr:nvSpPr>
      <xdr:spPr>
        <a:xfrm>
          <a:off x="2641111" y="62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63428</xdr:rowOff>
    </xdr:from>
    <xdr:to>
      <xdr:col>10</xdr:col>
      <xdr:colOff>165100</xdr:colOff>
      <xdr:row>36</xdr:row>
      <xdr:rowOff>165028</xdr:rowOff>
    </xdr:to>
    <xdr:sp macro="" textlink="">
      <xdr:nvSpPr>
        <xdr:cNvPr id="88" name="楕円 87"/>
        <xdr:cNvSpPr/>
      </xdr:nvSpPr>
      <xdr:spPr>
        <a:xfrm>
          <a:off x="1968500" y="623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156155</xdr:rowOff>
    </xdr:from>
    <xdr:ext cx="534377" cy="259045"/>
    <xdr:sp macro="" textlink="">
      <xdr:nvSpPr>
        <xdr:cNvPr id="89" name="テキスト ボックス 88"/>
        <xdr:cNvSpPr txBox="1"/>
      </xdr:nvSpPr>
      <xdr:spPr>
        <a:xfrm>
          <a:off x="1752111" y="632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13691</xdr:rowOff>
    </xdr:from>
    <xdr:to>
      <xdr:col>6</xdr:col>
      <xdr:colOff>38100</xdr:colOff>
      <xdr:row>38</xdr:row>
      <xdr:rowOff>115291</xdr:rowOff>
    </xdr:to>
    <xdr:sp macro="" textlink="">
      <xdr:nvSpPr>
        <xdr:cNvPr id="90" name="楕円 89"/>
        <xdr:cNvSpPr/>
      </xdr:nvSpPr>
      <xdr:spPr>
        <a:xfrm>
          <a:off x="1079500" y="652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106418</xdr:rowOff>
    </xdr:from>
    <xdr:ext cx="534377" cy="259045"/>
    <xdr:sp macro="" textlink="">
      <xdr:nvSpPr>
        <xdr:cNvPr id="91" name="テキスト ボックス 90"/>
        <xdr:cNvSpPr txBox="1"/>
      </xdr:nvSpPr>
      <xdr:spPr>
        <a:xfrm>
          <a:off x="863111" y="662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91429</xdr:rowOff>
    </xdr:from>
    <xdr:to>
      <xdr:col>24</xdr:col>
      <xdr:colOff>62865</xdr:colOff>
      <xdr:row>59</xdr:row>
      <xdr:rowOff>7624</xdr:rowOff>
    </xdr:to>
    <xdr:cxnSp macro="">
      <xdr:nvCxnSpPr>
        <xdr:cNvPr id="114" name="直線コネクタ 113"/>
        <xdr:cNvCxnSpPr/>
      </xdr:nvCxnSpPr>
      <xdr:spPr>
        <a:xfrm flipV="1">
          <a:off x="4633595" y="8663929"/>
          <a:ext cx="1270" cy="145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11451</xdr:rowOff>
    </xdr:from>
    <xdr:ext cx="534377" cy="259045"/>
    <xdr:sp macro="" textlink="">
      <xdr:nvSpPr>
        <xdr:cNvPr id="115" name="物件費最小値テキスト"/>
        <xdr:cNvSpPr txBox="1"/>
      </xdr:nvSpPr>
      <xdr:spPr>
        <a:xfrm>
          <a:off x="4686300" y="1012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7624</xdr:rowOff>
    </xdr:from>
    <xdr:to>
      <xdr:col>24</xdr:col>
      <xdr:colOff>152400</xdr:colOff>
      <xdr:row>59</xdr:row>
      <xdr:rowOff>7624</xdr:rowOff>
    </xdr:to>
    <xdr:cxnSp macro="">
      <xdr:nvCxnSpPr>
        <xdr:cNvPr id="116" name="直線コネクタ 115"/>
        <xdr:cNvCxnSpPr/>
      </xdr:nvCxnSpPr>
      <xdr:spPr>
        <a:xfrm>
          <a:off x="4546600" y="1012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38106</xdr:rowOff>
    </xdr:from>
    <xdr:ext cx="599010" cy="259045"/>
    <xdr:sp macro="" textlink="">
      <xdr:nvSpPr>
        <xdr:cNvPr id="117" name="物件費最大値テキスト"/>
        <xdr:cNvSpPr txBox="1"/>
      </xdr:nvSpPr>
      <xdr:spPr>
        <a:xfrm>
          <a:off x="4686300" y="843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91429</xdr:rowOff>
    </xdr:from>
    <xdr:to>
      <xdr:col>24</xdr:col>
      <xdr:colOff>152400</xdr:colOff>
      <xdr:row>50</xdr:row>
      <xdr:rowOff>91429</xdr:rowOff>
    </xdr:to>
    <xdr:cxnSp macro="">
      <xdr:nvCxnSpPr>
        <xdr:cNvPr id="118" name="直線コネクタ 117"/>
        <xdr:cNvCxnSpPr/>
      </xdr:nvCxnSpPr>
      <xdr:spPr>
        <a:xfrm>
          <a:off x="4546600" y="8663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34068</xdr:rowOff>
    </xdr:from>
    <xdr:to>
      <xdr:col>24</xdr:col>
      <xdr:colOff>63500</xdr:colOff>
      <xdr:row>58</xdr:row>
      <xdr:rowOff>75509</xdr:rowOff>
    </xdr:to>
    <xdr:cxnSp macro="">
      <xdr:nvCxnSpPr>
        <xdr:cNvPr id="119" name="直線コネクタ 118"/>
        <xdr:cNvCxnSpPr/>
      </xdr:nvCxnSpPr>
      <xdr:spPr>
        <a:xfrm>
          <a:off x="3797300" y="9978168"/>
          <a:ext cx="838200" cy="4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32435</xdr:rowOff>
    </xdr:from>
    <xdr:ext cx="534377" cy="259045"/>
    <xdr:sp macro="" textlink="">
      <xdr:nvSpPr>
        <xdr:cNvPr id="120" name="物件費平均値テキスト"/>
        <xdr:cNvSpPr txBox="1"/>
      </xdr:nvSpPr>
      <xdr:spPr>
        <a:xfrm>
          <a:off x="4686300" y="963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9558</xdr:rowOff>
    </xdr:from>
    <xdr:to>
      <xdr:col>24</xdr:col>
      <xdr:colOff>114300</xdr:colOff>
      <xdr:row>57</xdr:row>
      <xdr:rowOff>111158</xdr:rowOff>
    </xdr:to>
    <xdr:sp macro="" textlink="">
      <xdr:nvSpPr>
        <xdr:cNvPr id="121" name="フローチャート: 判断 120"/>
        <xdr:cNvSpPr/>
      </xdr:nvSpPr>
      <xdr:spPr>
        <a:xfrm>
          <a:off x="4584700" y="97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34068</xdr:rowOff>
    </xdr:from>
    <xdr:to>
      <xdr:col>19</xdr:col>
      <xdr:colOff>177800</xdr:colOff>
      <xdr:row>58</xdr:row>
      <xdr:rowOff>46559</xdr:rowOff>
    </xdr:to>
    <xdr:cxnSp macro="">
      <xdr:nvCxnSpPr>
        <xdr:cNvPr id="122" name="直線コネクタ 121"/>
        <xdr:cNvCxnSpPr/>
      </xdr:nvCxnSpPr>
      <xdr:spPr>
        <a:xfrm flipV="1">
          <a:off x="2908300" y="9978168"/>
          <a:ext cx="889000" cy="1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11432</xdr:rowOff>
    </xdr:from>
    <xdr:to>
      <xdr:col>20</xdr:col>
      <xdr:colOff>38100</xdr:colOff>
      <xdr:row>57</xdr:row>
      <xdr:rowOff>113032</xdr:rowOff>
    </xdr:to>
    <xdr:sp macro="" textlink="">
      <xdr:nvSpPr>
        <xdr:cNvPr id="123" name="フローチャート: 判断 122"/>
        <xdr:cNvSpPr/>
      </xdr:nvSpPr>
      <xdr:spPr>
        <a:xfrm>
          <a:off x="3746500" y="978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129559</xdr:rowOff>
    </xdr:from>
    <xdr:ext cx="534377" cy="259045"/>
    <xdr:sp macro="" textlink="">
      <xdr:nvSpPr>
        <xdr:cNvPr id="124" name="テキスト ボックス 123"/>
        <xdr:cNvSpPr txBox="1"/>
      </xdr:nvSpPr>
      <xdr:spPr>
        <a:xfrm>
          <a:off x="3530111" y="955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46559</xdr:rowOff>
    </xdr:from>
    <xdr:to>
      <xdr:col>15</xdr:col>
      <xdr:colOff>50800</xdr:colOff>
      <xdr:row>58</xdr:row>
      <xdr:rowOff>129705</xdr:rowOff>
    </xdr:to>
    <xdr:cxnSp macro="">
      <xdr:nvCxnSpPr>
        <xdr:cNvPr id="125" name="直線コネクタ 124"/>
        <xdr:cNvCxnSpPr/>
      </xdr:nvCxnSpPr>
      <xdr:spPr>
        <a:xfrm flipV="1">
          <a:off x="2019300" y="9990659"/>
          <a:ext cx="889000" cy="8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68225</xdr:rowOff>
    </xdr:from>
    <xdr:to>
      <xdr:col>15</xdr:col>
      <xdr:colOff>101600</xdr:colOff>
      <xdr:row>57</xdr:row>
      <xdr:rowOff>169825</xdr:rowOff>
    </xdr:to>
    <xdr:sp macro="" textlink="">
      <xdr:nvSpPr>
        <xdr:cNvPr id="126" name="フローチャート: 判断 125"/>
        <xdr:cNvSpPr/>
      </xdr:nvSpPr>
      <xdr:spPr>
        <a:xfrm>
          <a:off x="2857500" y="98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14902</xdr:rowOff>
    </xdr:from>
    <xdr:ext cx="534377" cy="259045"/>
    <xdr:sp macro="" textlink="">
      <xdr:nvSpPr>
        <xdr:cNvPr id="127" name="テキスト ボックス 126"/>
        <xdr:cNvSpPr txBox="1"/>
      </xdr:nvSpPr>
      <xdr:spPr>
        <a:xfrm>
          <a:off x="2641111" y="961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50143</xdr:rowOff>
    </xdr:from>
    <xdr:to>
      <xdr:col>10</xdr:col>
      <xdr:colOff>114300</xdr:colOff>
      <xdr:row>58</xdr:row>
      <xdr:rowOff>129705</xdr:rowOff>
    </xdr:to>
    <xdr:cxnSp macro="">
      <xdr:nvCxnSpPr>
        <xdr:cNvPr id="128" name="直線コネクタ 127"/>
        <xdr:cNvCxnSpPr/>
      </xdr:nvCxnSpPr>
      <xdr:spPr>
        <a:xfrm>
          <a:off x="1130300" y="9994243"/>
          <a:ext cx="889000" cy="7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110141</xdr:rowOff>
    </xdr:from>
    <xdr:to>
      <xdr:col>10</xdr:col>
      <xdr:colOff>165100</xdr:colOff>
      <xdr:row>58</xdr:row>
      <xdr:rowOff>40291</xdr:rowOff>
    </xdr:to>
    <xdr:sp macro="" textlink="">
      <xdr:nvSpPr>
        <xdr:cNvPr id="129" name="フローチャート: 判断 128"/>
        <xdr:cNvSpPr/>
      </xdr:nvSpPr>
      <xdr:spPr>
        <a:xfrm>
          <a:off x="1968500" y="988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56818</xdr:rowOff>
    </xdr:from>
    <xdr:ext cx="534377" cy="259045"/>
    <xdr:sp macro="" textlink="">
      <xdr:nvSpPr>
        <xdr:cNvPr id="130" name="テキスト ボックス 129"/>
        <xdr:cNvSpPr txBox="1"/>
      </xdr:nvSpPr>
      <xdr:spPr>
        <a:xfrm>
          <a:off x="1752111" y="96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92713</xdr:rowOff>
    </xdr:from>
    <xdr:to>
      <xdr:col>6</xdr:col>
      <xdr:colOff>38100</xdr:colOff>
      <xdr:row>58</xdr:row>
      <xdr:rowOff>22863</xdr:rowOff>
    </xdr:to>
    <xdr:sp macro="" textlink="">
      <xdr:nvSpPr>
        <xdr:cNvPr id="131" name="フローチャート: 判断 130"/>
        <xdr:cNvSpPr/>
      </xdr:nvSpPr>
      <xdr:spPr>
        <a:xfrm>
          <a:off x="1079500" y="986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39390</xdr:rowOff>
    </xdr:from>
    <xdr:ext cx="534377" cy="259045"/>
    <xdr:sp macro="" textlink="">
      <xdr:nvSpPr>
        <xdr:cNvPr id="132" name="テキスト ボックス 131"/>
        <xdr:cNvSpPr txBox="1"/>
      </xdr:nvSpPr>
      <xdr:spPr>
        <a:xfrm>
          <a:off x="863111" y="964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24709</xdr:rowOff>
    </xdr:from>
    <xdr:to>
      <xdr:col>24</xdr:col>
      <xdr:colOff>114300</xdr:colOff>
      <xdr:row>58</xdr:row>
      <xdr:rowOff>126309</xdr:rowOff>
    </xdr:to>
    <xdr:sp macro="" textlink="">
      <xdr:nvSpPr>
        <xdr:cNvPr id="138" name="楕円 137"/>
        <xdr:cNvSpPr/>
      </xdr:nvSpPr>
      <xdr:spPr>
        <a:xfrm>
          <a:off x="4584700" y="996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111086</xdr:rowOff>
    </xdr:from>
    <xdr:ext cx="534377" cy="259045"/>
    <xdr:sp macro="" textlink="">
      <xdr:nvSpPr>
        <xdr:cNvPr id="139" name="物件費該当値テキスト"/>
        <xdr:cNvSpPr txBox="1"/>
      </xdr:nvSpPr>
      <xdr:spPr>
        <a:xfrm>
          <a:off x="4686300" y="988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154718</xdr:rowOff>
    </xdr:from>
    <xdr:to>
      <xdr:col>20</xdr:col>
      <xdr:colOff>38100</xdr:colOff>
      <xdr:row>58</xdr:row>
      <xdr:rowOff>84868</xdr:rowOff>
    </xdr:to>
    <xdr:sp macro="" textlink="">
      <xdr:nvSpPr>
        <xdr:cNvPr id="140" name="楕円 139"/>
        <xdr:cNvSpPr/>
      </xdr:nvSpPr>
      <xdr:spPr>
        <a:xfrm>
          <a:off x="3746500" y="99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75995</xdr:rowOff>
    </xdr:from>
    <xdr:ext cx="534377" cy="259045"/>
    <xdr:sp macro="" textlink="">
      <xdr:nvSpPr>
        <xdr:cNvPr id="141" name="テキスト ボックス 140"/>
        <xdr:cNvSpPr txBox="1"/>
      </xdr:nvSpPr>
      <xdr:spPr>
        <a:xfrm>
          <a:off x="3530111" y="1002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167209</xdr:rowOff>
    </xdr:from>
    <xdr:to>
      <xdr:col>15</xdr:col>
      <xdr:colOff>101600</xdr:colOff>
      <xdr:row>58</xdr:row>
      <xdr:rowOff>97359</xdr:rowOff>
    </xdr:to>
    <xdr:sp macro="" textlink="">
      <xdr:nvSpPr>
        <xdr:cNvPr id="142" name="楕円 141"/>
        <xdr:cNvSpPr/>
      </xdr:nvSpPr>
      <xdr:spPr>
        <a:xfrm>
          <a:off x="2857500" y="993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88486</xdr:rowOff>
    </xdr:from>
    <xdr:ext cx="534377" cy="259045"/>
    <xdr:sp macro="" textlink="">
      <xdr:nvSpPr>
        <xdr:cNvPr id="143" name="テキスト ボックス 142"/>
        <xdr:cNvSpPr txBox="1"/>
      </xdr:nvSpPr>
      <xdr:spPr>
        <a:xfrm>
          <a:off x="2641111" y="1003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78905</xdr:rowOff>
    </xdr:from>
    <xdr:to>
      <xdr:col>10</xdr:col>
      <xdr:colOff>165100</xdr:colOff>
      <xdr:row>59</xdr:row>
      <xdr:rowOff>9055</xdr:rowOff>
    </xdr:to>
    <xdr:sp macro="" textlink="">
      <xdr:nvSpPr>
        <xdr:cNvPr id="144" name="楕円 143"/>
        <xdr:cNvSpPr/>
      </xdr:nvSpPr>
      <xdr:spPr>
        <a:xfrm>
          <a:off x="1968500" y="1002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182</xdr:rowOff>
    </xdr:from>
    <xdr:ext cx="534377" cy="259045"/>
    <xdr:sp macro="" textlink="">
      <xdr:nvSpPr>
        <xdr:cNvPr id="145" name="テキスト ボックス 144"/>
        <xdr:cNvSpPr txBox="1"/>
      </xdr:nvSpPr>
      <xdr:spPr>
        <a:xfrm>
          <a:off x="1752111" y="1011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170793</xdr:rowOff>
    </xdr:from>
    <xdr:to>
      <xdr:col>6</xdr:col>
      <xdr:colOff>38100</xdr:colOff>
      <xdr:row>58</xdr:row>
      <xdr:rowOff>100943</xdr:rowOff>
    </xdr:to>
    <xdr:sp macro="" textlink="">
      <xdr:nvSpPr>
        <xdr:cNvPr id="146" name="楕円 145"/>
        <xdr:cNvSpPr/>
      </xdr:nvSpPr>
      <xdr:spPr>
        <a:xfrm>
          <a:off x="1079500" y="994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92070</xdr:rowOff>
    </xdr:from>
    <xdr:ext cx="534377" cy="259045"/>
    <xdr:sp macro="" textlink="">
      <xdr:nvSpPr>
        <xdr:cNvPr id="147" name="テキスト ボックス 146"/>
        <xdr:cNvSpPr txBox="1"/>
      </xdr:nvSpPr>
      <xdr:spPr>
        <a:xfrm>
          <a:off x="863111" y="1003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37135</xdr:rowOff>
    </xdr:from>
    <xdr:to>
      <xdr:col>24</xdr:col>
      <xdr:colOff>62865</xdr:colOff>
      <xdr:row>78</xdr:row>
      <xdr:rowOff>143053</xdr:rowOff>
    </xdr:to>
    <xdr:cxnSp macro="">
      <xdr:nvCxnSpPr>
        <xdr:cNvPr id="171" name="直線コネクタ 170"/>
        <xdr:cNvCxnSpPr/>
      </xdr:nvCxnSpPr>
      <xdr:spPr>
        <a:xfrm flipV="1">
          <a:off x="4633595" y="12210085"/>
          <a:ext cx="1270" cy="130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146880</xdr:rowOff>
    </xdr:from>
    <xdr:ext cx="378565" cy="259045"/>
    <xdr:sp macro="" textlink="">
      <xdr:nvSpPr>
        <xdr:cNvPr id="172" name="維持補修費最小値テキスト"/>
        <xdr:cNvSpPr txBox="1"/>
      </xdr:nvSpPr>
      <xdr:spPr>
        <a:xfrm>
          <a:off x="4686300" y="13519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143053</xdr:rowOff>
    </xdr:from>
    <xdr:to>
      <xdr:col>24</xdr:col>
      <xdr:colOff>152400</xdr:colOff>
      <xdr:row>78</xdr:row>
      <xdr:rowOff>143053</xdr:rowOff>
    </xdr:to>
    <xdr:cxnSp macro="">
      <xdr:nvCxnSpPr>
        <xdr:cNvPr id="173" name="直線コネクタ 172"/>
        <xdr:cNvCxnSpPr/>
      </xdr:nvCxnSpPr>
      <xdr:spPr>
        <a:xfrm>
          <a:off x="4546600" y="1351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155262</xdr:rowOff>
    </xdr:from>
    <xdr:ext cx="534377" cy="259045"/>
    <xdr:sp macro="" textlink="">
      <xdr:nvSpPr>
        <xdr:cNvPr id="174" name="維持補修費最大値テキスト"/>
        <xdr:cNvSpPr txBox="1"/>
      </xdr:nvSpPr>
      <xdr:spPr>
        <a:xfrm>
          <a:off x="4686300" y="119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37135</xdr:rowOff>
    </xdr:from>
    <xdr:to>
      <xdr:col>24</xdr:col>
      <xdr:colOff>152400</xdr:colOff>
      <xdr:row>71</xdr:row>
      <xdr:rowOff>37135</xdr:rowOff>
    </xdr:to>
    <xdr:cxnSp macro="">
      <xdr:nvCxnSpPr>
        <xdr:cNvPr id="175" name="直線コネクタ 174"/>
        <xdr:cNvCxnSpPr/>
      </xdr:nvCxnSpPr>
      <xdr:spPr>
        <a:xfrm>
          <a:off x="4546600" y="122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144196</xdr:rowOff>
    </xdr:from>
    <xdr:to>
      <xdr:col>24</xdr:col>
      <xdr:colOff>63500</xdr:colOff>
      <xdr:row>77</xdr:row>
      <xdr:rowOff>43917</xdr:rowOff>
    </xdr:to>
    <xdr:cxnSp macro="">
      <xdr:nvCxnSpPr>
        <xdr:cNvPr id="176" name="直線コネクタ 175"/>
        <xdr:cNvCxnSpPr/>
      </xdr:nvCxnSpPr>
      <xdr:spPr>
        <a:xfrm flipV="1">
          <a:off x="3797300" y="13174396"/>
          <a:ext cx="838200" cy="7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112437</xdr:rowOff>
    </xdr:from>
    <xdr:ext cx="469744" cy="259045"/>
    <xdr:sp macro="" textlink="">
      <xdr:nvSpPr>
        <xdr:cNvPr id="177" name="維持補修費平均値テキスト"/>
        <xdr:cNvSpPr txBox="1"/>
      </xdr:nvSpPr>
      <xdr:spPr>
        <a:xfrm>
          <a:off x="4686300" y="13142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134010</xdr:rowOff>
    </xdr:from>
    <xdr:to>
      <xdr:col>24</xdr:col>
      <xdr:colOff>114300</xdr:colOff>
      <xdr:row>77</xdr:row>
      <xdr:rowOff>64160</xdr:rowOff>
    </xdr:to>
    <xdr:sp macro="" textlink="">
      <xdr:nvSpPr>
        <xdr:cNvPr id="178" name="フローチャート: 判断 177"/>
        <xdr:cNvSpPr/>
      </xdr:nvSpPr>
      <xdr:spPr>
        <a:xfrm>
          <a:off x="4584700" y="1316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167970</xdr:rowOff>
    </xdr:from>
    <xdr:to>
      <xdr:col>19</xdr:col>
      <xdr:colOff>177800</xdr:colOff>
      <xdr:row>77</xdr:row>
      <xdr:rowOff>43917</xdr:rowOff>
    </xdr:to>
    <xdr:cxnSp macro="">
      <xdr:nvCxnSpPr>
        <xdr:cNvPr id="179" name="直線コネクタ 178"/>
        <xdr:cNvCxnSpPr/>
      </xdr:nvCxnSpPr>
      <xdr:spPr>
        <a:xfrm>
          <a:off x="2908300" y="13198170"/>
          <a:ext cx="889000" cy="4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130277</xdr:rowOff>
    </xdr:from>
    <xdr:to>
      <xdr:col>20</xdr:col>
      <xdr:colOff>38100</xdr:colOff>
      <xdr:row>77</xdr:row>
      <xdr:rowOff>60427</xdr:rowOff>
    </xdr:to>
    <xdr:sp macro="" textlink="">
      <xdr:nvSpPr>
        <xdr:cNvPr id="180" name="フローチャート: 判断 179"/>
        <xdr:cNvSpPr/>
      </xdr:nvSpPr>
      <xdr:spPr>
        <a:xfrm>
          <a:off x="3746500" y="13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76954</xdr:rowOff>
    </xdr:from>
    <xdr:ext cx="469744" cy="259045"/>
    <xdr:sp macro="" textlink="">
      <xdr:nvSpPr>
        <xdr:cNvPr id="181" name="テキスト ボックス 180"/>
        <xdr:cNvSpPr txBox="1"/>
      </xdr:nvSpPr>
      <xdr:spPr>
        <a:xfrm>
          <a:off x="3562428" y="12935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167970</xdr:rowOff>
    </xdr:from>
    <xdr:to>
      <xdr:col>15</xdr:col>
      <xdr:colOff>50800</xdr:colOff>
      <xdr:row>77</xdr:row>
      <xdr:rowOff>108229</xdr:rowOff>
    </xdr:to>
    <xdr:cxnSp macro="">
      <xdr:nvCxnSpPr>
        <xdr:cNvPr id="182" name="直線コネクタ 181"/>
        <xdr:cNvCxnSpPr/>
      </xdr:nvCxnSpPr>
      <xdr:spPr>
        <a:xfrm flipV="1">
          <a:off x="2019300" y="13198170"/>
          <a:ext cx="889000" cy="11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112140</xdr:rowOff>
    </xdr:from>
    <xdr:to>
      <xdr:col>15</xdr:col>
      <xdr:colOff>101600</xdr:colOff>
      <xdr:row>77</xdr:row>
      <xdr:rowOff>42290</xdr:rowOff>
    </xdr:to>
    <xdr:sp macro="" textlink="">
      <xdr:nvSpPr>
        <xdr:cNvPr id="183" name="フローチャート: 判断 182"/>
        <xdr:cNvSpPr/>
      </xdr:nvSpPr>
      <xdr:spPr>
        <a:xfrm>
          <a:off x="2857500" y="1314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58818</xdr:rowOff>
    </xdr:from>
    <xdr:ext cx="469744" cy="259045"/>
    <xdr:sp macro="" textlink="">
      <xdr:nvSpPr>
        <xdr:cNvPr id="184" name="テキスト ボックス 183"/>
        <xdr:cNvSpPr txBox="1"/>
      </xdr:nvSpPr>
      <xdr:spPr>
        <a:xfrm>
          <a:off x="2673428" y="1291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108229</xdr:rowOff>
    </xdr:from>
    <xdr:to>
      <xdr:col>10</xdr:col>
      <xdr:colOff>114300</xdr:colOff>
      <xdr:row>77</xdr:row>
      <xdr:rowOff>140919</xdr:rowOff>
    </xdr:to>
    <xdr:cxnSp macro="">
      <xdr:nvCxnSpPr>
        <xdr:cNvPr id="185" name="直線コネクタ 184"/>
        <xdr:cNvCxnSpPr/>
      </xdr:nvCxnSpPr>
      <xdr:spPr>
        <a:xfrm flipV="1">
          <a:off x="1130300" y="13309879"/>
          <a:ext cx="8890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169444</xdr:rowOff>
    </xdr:from>
    <xdr:to>
      <xdr:col>10</xdr:col>
      <xdr:colOff>165100</xdr:colOff>
      <xdr:row>77</xdr:row>
      <xdr:rowOff>99594</xdr:rowOff>
    </xdr:to>
    <xdr:sp macro="" textlink="">
      <xdr:nvSpPr>
        <xdr:cNvPr id="186" name="フローチャート: 判断 185"/>
        <xdr:cNvSpPr/>
      </xdr:nvSpPr>
      <xdr:spPr>
        <a:xfrm>
          <a:off x="1968500" y="1319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116121</xdr:rowOff>
    </xdr:from>
    <xdr:ext cx="469744" cy="259045"/>
    <xdr:sp macro="" textlink="">
      <xdr:nvSpPr>
        <xdr:cNvPr id="187" name="テキスト ボックス 186"/>
        <xdr:cNvSpPr txBox="1"/>
      </xdr:nvSpPr>
      <xdr:spPr>
        <a:xfrm>
          <a:off x="1784428" y="1297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16129</xdr:rowOff>
    </xdr:from>
    <xdr:to>
      <xdr:col>6</xdr:col>
      <xdr:colOff>38100</xdr:colOff>
      <xdr:row>77</xdr:row>
      <xdr:rowOff>117729</xdr:rowOff>
    </xdr:to>
    <xdr:sp macro="" textlink="">
      <xdr:nvSpPr>
        <xdr:cNvPr id="188" name="フローチャート: 判断 187"/>
        <xdr:cNvSpPr/>
      </xdr:nvSpPr>
      <xdr:spPr>
        <a:xfrm>
          <a:off x="1079500" y="1321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134256</xdr:rowOff>
    </xdr:from>
    <xdr:ext cx="469744" cy="259045"/>
    <xdr:sp macro="" textlink="">
      <xdr:nvSpPr>
        <xdr:cNvPr id="189" name="テキスト ボックス 188"/>
        <xdr:cNvSpPr txBox="1"/>
      </xdr:nvSpPr>
      <xdr:spPr>
        <a:xfrm>
          <a:off x="895428" y="1299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93396</xdr:rowOff>
    </xdr:from>
    <xdr:to>
      <xdr:col>24</xdr:col>
      <xdr:colOff>114300</xdr:colOff>
      <xdr:row>77</xdr:row>
      <xdr:rowOff>23546</xdr:rowOff>
    </xdr:to>
    <xdr:sp macro="" textlink="">
      <xdr:nvSpPr>
        <xdr:cNvPr id="195" name="楕円 194"/>
        <xdr:cNvSpPr/>
      </xdr:nvSpPr>
      <xdr:spPr>
        <a:xfrm>
          <a:off x="4584700" y="1312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116273</xdr:rowOff>
    </xdr:from>
    <xdr:ext cx="469744" cy="259045"/>
    <xdr:sp macro="" textlink="">
      <xdr:nvSpPr>
        <xdr:cNvPr id="196" name="維持補修費該当値テキスト"/>
        <xdr:cNvSpPr txBox="1"/>
      </xdr:nvSpPr>
      <xdr:spPr>
        <a:xfrm>
          <a:off x="4686300" y="1297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164567</xdr:rowOff>
    </xdr:from>
    <xdr:to>
      <xdr:col>20</xdr:col>
      <xdr:colOff>38100</xdr:colOff>
      <xdr:row>77</xdr:row>
      <xdr:rowOff>94717</xdr:rowOff>
    </xdr:to>
    <xdr:sp macro="" textlink="">
      <xdr:nvSpPr>
        <xdr:cNvPr id="197" name="楕円 196"/>
        <xdr:cNvSpPr/>
      </xdr:nvSpPr>
      <xdr:spPr>
        <a:xfrm>
          <a:off x="3746500" y="1319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85844</xdr:rowOff>
    </xdr:from>
    <xdr:ext cx="469744" cy="259045"/>
    <xdr:sp macro="" textlink="">
      <xdr:nvSpPr>
        <xdr:cNvPr id="198" name="テキスト ボックス 197"/>
        <xdr:cNvSpPr txBox="1"/>
      </xdr:nvSpPr>
      <xdr:spPr>
        <a:xfrm>
          <a:off x="3562428" y="13287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117170</xdr:rowOff>
    </xdr:from>
    <xdr:to>
      <xdr:col>15</xdr:col>
      <xdr:colOff>101600</xdr:colOff>
      <xdr:row>77</xdr:row>
      <xdr:rowOff>47320</xdr:rowOff>
    </xdr:to>
    <xdr:sp macro="" textlink="">
      <xdr:nvSpPr>
        <xdr:cNvPr id="199" name="楕円 198"/>
        <xdr:cNvSpPr/>
      </xdr:nvSpPr>
      <xdr:spPr>
        <a:xfrm>
          <a:off x="2857500" y="131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38447</xdr:rowOff>
    </xdr:from>
    <xdr:ext cx="469744" cy="259045"/>
    <xdr:sp macro="" textlink="">
      <xdr:nvSpPr>
        <xdr:cNvPr id="200" name="テキスト ボックス 199"/>
        <xdr:cNvSpPr txBox="1"/>
      </xdr:nvSpPr>
      <xdr:spPr>
        <a:xfrm>
          <a:off x="2673428" y="1324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57429</xdr:rowOff>
    </xdr:from>
    <xdr:to>
      <xdr:col>10</xdr:col>
      <xdr:colOff>165100</xdr:colOff>
      <xdr:row>77</xdr:row>
      <xdr:rowOff>159029</xdr:rowOff>
    </xdr:to>
    <xdr:sp macro="" textlink="">
      <xdr:nvSpPr>
        <xdr:cNvPr id="201" name="楕円 200"/>
        <xdr:cNvSpPr/>
      </xdr:nvSpPr>
      <xdr:spPr>
        <a:xfrm>
          <a:off x="1968500" y="1325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150156</xdr:rowOff>
    </xdr:from>
    <xdr:ext cx="469744" cy="259045"/>
    <xdr:sp macro="" textlink="">
      <xdr:nvSpPr>
        <xdr:cNvPr id="202" name="テキスト ボックス 201"/>
        <xdr:cNvSpPr txBox="1"/>
      </xdr:nvSpPr>
      <xdr:spPr>
        <a:xfrm>
          <a:off x="1784428" y="13351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90119</xdr:rowOff>
    </xdr:from>
    <xdr:to>
      <xdr:col>6</xdr:col>
      <xdr:colOff>38100</xdr:colOff>
      <xdr:row>78</xdr:row>
      <xdr:rowOff>20269</xdr:rowOff>
    </xdr:to>
    <xdr:sp macro="" textlink="">
      <xdr:nvSpPr>
        <xdr:cNvPr id="203" name="楕円 202"/>
        <xdr:cNvSpPr/>
      </xdr:nvSpPr>
      <xdr:spPr>
        <a:xfrm>
          <a:off x="1079500" y="1329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11396</xdr:rowOff>
    </xdr:from>
    <xdr:ext cx="469744" cy="259045"/>
    <xdr:sp macro="" textlink="">
      <xdr:nvSpPr>
        <xdr:cNvPr id="204" name="テキスト ボックス 203"/>
        <xdr:cNvSpPr txBox="1"/>
      </xdr:nvSpPr>
      <xdr:spPr>
        <a:xfrm>
          <a:off x="895428" y="1338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1" name="テキスト ボックス 220"/>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125713</xdr:rowOff>
    </xdr:from>
    <xdr:to>
      <xdr:col>24</xdr:col>
      <xdr:colOff>62865</xdr:colOff>
      <xdr:row>98</xdr:row>
      <xdr:rowOff>99724</xdr:rowOff>
    </xdr:to>
    <xdr:cxnSp macro="">
      <xdr:nvCxnSpPr>
        <xdr:cNvPr id="233" name="直線コネクタ 232"/>
        <xdr:cNvCxnSpPr/>
      </xdr:nvCxnSpPr>
      <xdr:spPr>
        <a:xfrm flipV="1">
          <a:off x="4633595" y="15556213"/>
          <a:ext cx="1270" cy="1345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103551</xdr:rowOff>
    </xdr:from>
    <xdr:ext cx="534377" cy="259045"/>
    <xdr:sp macro="" textlink="">
      <xdr:nvSpPr>
        <xdr:cNvPr id="234" name="扶助費最小値テキスト"/>
        <xdr:cNvSpPr txBox="1"/>
      </xdr:nvSpPr>
      <xdr:spPr>
        <a:xfrm>
          <a:off x="4686300" y="169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99724</xdr:rowOff>
    </xdr:from>
    <xdr:to>
      <xdr:col>24</xdr:col>
      <xdr:colOff>152400</xdr:colOff>
      <xdr:row>98</xdr:row>
      <xdr:rowOff>99724</xdr:rowOff>
    </xdr:to>
    <xdr:cxnSp macro="">
      <xdr:nvCxnSpPr>
        <xdr:cNvPr id="235" name="直線コネクタ 234"/>
        <xdr:cNvCxnSpPr/>
      </xdr:nvCxnSpPr>
      <xdr:spPr>
        <a:xfrm>
          <a:off x="4546600" y="16901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72390</xdr:rowOff>
    </xdr:from>
    <xdr:ext cx="599010" cy="259045"/>
    <xdr:sp macro="" textlink="">
      <xdr:nvSpPr>
        <xdr:cNvPr id="236" name="扶助費最大値テキスト"/>
        <xdr:cNvSpPr txBox="1"/>
      </xdr:nvSpPr>
      <xdr:spPr>
        <a:xfrm>
          <a:off x="4686300" y="1533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125713</xdr:rowOff>
    </xdr:from>
    <xdr:to>
      <xdr:col>24</xdr:col>
      <xdr:colOff>152400</xdr:colOff>
      <xdr:row>90</xdr:row>
      <xdr:rowOff>125713</xdr:rowOff>
    </xdr:to>
    <xdr:cxnSp macro="">
      <xdr:nvCxnSpPr>
        <xdr:cNvPr id="237" name="直線コネクタ 236"/>
        <xdr:cNvCxnSpPr/>
      </xdr:nvCxnSpPr>
      <xdr:spPr>
        <a:xfrm>
          <a:off x="4546600" y="1555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78449</xdr:rowOff>
    </xdr:from>
    <xdr:to>
      <xdr:col>24</xdr:col>
      <xdr:colOff>63500</xdr:colOff>
      <xdr:row>97</xdr:row>
      <xdr:rowOff>131527</xdr:rowOff>
    </xdr:to>
    <xdr:cxnSp macro="">
      <xdr:nvCxnSpPr>
        <xdr:cNvPr id="238" name="直線コネクタ 237"/>
        <xdr:cNvCxnSpPr/>
      </xdr:nvCxnSpPr>
      <xdr:spPr>
        <a:xfrm flipV="1">
          <a:off x="3797300" y="16709099"/>
          <a:ext cx="838200" cy="5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21094</xdr:rowOff>
    </xdr:from>
    <xdr:ext cx="534377" cy="259045"/>
    <xdr:sp macro="" textlink="">
      <xdr:nvSpPr>
        <xdr:cNvPr id="239" name="扶助費平均値テキスト"/>
        <xdr:cNvSpPr txBox="1"/>
      </xdr:nvSpPr>
      <xdr:spPr>
        <a:xfrm>
          <a:off x="4686300" y="16308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169667</xdr:rowOff>
    </xdr:from>
    <xdr:to>
      <xdr:col>24</xdr:col>
      <xdr:colOff>114300</xdr:colOff>
      <xdr:row>96</xdr:row>
      <xdr:rowOff>99817</xdr:rowOff>
    </xdr:to>
    <xdr:sp macro="" textlink="">
      <xdr:nvSpPr>
        <xdr:cNvPr id="240" name="フローチャート: 判断 239"/>
        <xdr:cNvSpPr/>
      </xdr:nvSpPr>
      <xdr:spPr>
        <a:xfrm>
          <a:off x="4584700" y="1645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126456</xdr:rowOff>
    </xdr:from>
    <xdr:to>
      <xdr:col>19</xdr:col>
      <xdr:colOff>177800</xdr:colOff>
      <xdr:row>97</xdr:row>
      <xdr:rowOff>131527</xdr:rowOff>
    </xdr:to>
    <xdr:cxnSp macro="">
      <xdr:nvCxnSpPr>
        <xdr:cNvPr id="241" name="直線コネクタ 240"/>
        <xdr:cNvCxnSpPr/>
      </xdr:nvCxnSpPr>
      <xdr:spPr>
        <a:xfrm>
          <a:off x="2908300" y="16585656"/>
          <a:ext cx="889000" cy="17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69326</xdr:rowOff>
    </xdr:from>
    <xdr:to>
      <xdr:col>20</xdr:col>
      <xdr:colOff>38100</xdr:colOff>
      <xdr:row>96</xdr:row>
      <xdr:rowOff>170926</xdr:rowOff>
    </xdr:to>
    <xdr:sp macro="" textlink="">
      <xdr:nvSpPr>
        <xdr:cNvPr id="242" name="フローチャート: 判断 241"/>
        <xdr:cNvSpPr/>
      </xdr:nvSpPr>
      <xdr:spPr>
        <a:xfrm>
          <a:off x="3746500" y="1652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16003</xdr:rowOff>
    </xdr:from>
    <xdr:ext cx="534377" cy="259045"/>
    <xdr:sp macro="" textlink="">
      <xdr:nvSpPr>
        <xdr:cNvPr id="243" name="テキスト ボックス 242"/>
        <xdr:cNvSpPr txBox="1"/>
      </xdr:nvSpPr>
      <xdr:spPr>
        <a:xfrm>
          <a:off x="3530111" y="1630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126456</xdr:rowOff>
    </xdr:from>
    <xdr:to>
      <xdr:col>15</xdr:col>
      <xdr:colOff>50800</xdr:colOff>
      <xdr:row>98</xdr:row>
      <xdr:rowOff>116055</xdr:rowOff>
    </xdr:to>
    <xdr:cxnSp macro="">
      <xdr:nvCxnSpPr>
        <xdr:cNvPr id="244" name="直線コネクタ 243"/>
        <xdr:cNvCxnSpPr/>
      </xdr:nvCxnSpPr>
      <xdr:spPr>
        <a:xfrm flipV="1">
          <a:off x="2019300" y="16585656"/>
          <a:ext cx="889000" cy="33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60168</xdr:rowOff>
    </xdr:from>
    <xdr:to>
      <xdr:col>15</xdr:col>
      <xdr:colOff>101600</xdr:colOff>
      <xdr:row>95</xdr:row>
      <xdr:rowOff>161768</xdr:rowOff>
    </xdr:to>
    <xdr:sp macro="" textlink="">
      <xdr:nvSpPr>
        <xdr:cNvPr id="245" name="フローチャート: 判断 244"/>
        <xdr:cNvSpPr/>
      </xdr:nvSpPr>
      <xdr:spPr>
        <a:xfrm>
          <a:off x="2857500" y="163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6845</xdr:rowOff>
    </xdr:from>
    <xdr:ext cx="534377" cy="259045"/>
    <xdr:sp macro="" textlink="">
      <xdr:nvSpPr>
        <xdr:cNvPr id="246" name="テキスト ボックス 245"/>
        <xdr:cNvSpPr txBox="1"/>
      </xdr:nvSpPr>
      <xdr:spPr>
        <a:xfrm>
          <a:off x="2641111" y="1612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66176</xdr:rowOff>
    </xdr:from>
    <xdr:to>
      <xdr:col>10</xdr:col>
      <xdr:colOff>114300</xdr:colOff>
      <xdr:row>98</xdr:row>
      <xdr:rowOff>116055</xdr:rowOff>
    </xdr:to>
    <xdr:cxnSp macro="">
      <xdr:nvCxnSpPr>
        <xdr:cNvPr id="247" name="直線コネクタ 246"/>
        <xdr:cNvCxnSpPr/>
      </xdr:nvCxnSpPr>
      <xdr:spPr>
        <a:xfrm>
          <a:off x="1130300" y="16868276"/>
          <a:ext cx="889000" cy="49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25535</xdr:rowOff>
    </xdr:from>
    <xdr:to>
      <xdr:col>10</xdr:col>
      <xdr:colOff>165100</xdr:colOff>
      <xdr:row>97</xdr:row>
      <xdr:rowOff>127135</xdr:rowOff>
    </xdr:to>
    <xdr:sp macro="" textlink="">
      <xdr:nvSpPr>
        <xdr:cNvPr id="248" name="フローチャート: 判断 247"/>
        <xdr:cNvSpPr/>
      </xdr:nvSpPr>
      <xdr:spPr>
        <a:xfrm>
          <a:off x="1968500" y="1665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143662</xdr:rowOff>
    </xdr:from>
    <xdr:ext cx="534377" cy="259045"/>
    <xdr:sp macro="" textlink="">
      <xdr:nvSpPr>
        <xdr:cNvPr id="249" name="テキスト ボックス 248"/>
        <xdr:cNvSpPr txBox="1"/>
      </xdr:nvSpPr>
      <xdr:spPr>
        <a:xfrm>
          <a:off x="1752111" y="1643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72213</xdr:rowOff>
    </xdr:from>
    <xdr:to>
      <xdr:col>6</xdr:col>
      <xdr:colOff>38100</xdr:colOff>
      <xdr:row>98</xdr:row>
      <xdr:rowOff>2363</xdr:rowOff>
    </xdr:to>
    <xdr:sp macro="" textlink="">
      <xdr:nvSpPr>
        <xdr:cNvPr id="250" name="フローチャート: 判断 249"/>
        <xdr:cNvSpPr/>
      </xdr:nvSpPr>
      <xdr:spPr>
        <a:xfrm>
          <a:off x="1079500" y="16702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18890</xdr:rowOff>
    </xdr:from>
    <xdr:ext cx="534377" cy="259045"/>
    <xdr:sp macro="" textlink="">
      <xdr:nvSpPr>
        <xdr:cNvPr id="251" name="テキスト ボックス 250"/>
        <xdr:cNvSpPr txBox="1"/>
      </xdr:nvSpPr>
      <xdr:spPr>
        <a:xfrm>
          <a:off x="863111" y="1647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27649</xdr:rowOff>
    </xdr:from>
    <xdr:to>
      <xdr:col>24</xdr:col>
      <xdr:colOff>114300</xdr:colOff>
      <xdr:row>97</xdr:row>
      <xdr:rowOff>129249</xdr:rowOff>
    </xdr:to>
    <xdr:sp macro="" textlink="">
      <xdr:nvSpPr>
        <xdr:cNvPr id="257" name="楕円 256"/>
        <xdr:cNvSpPr/>
      </xdr:nvSpPr>
      <xdr:spPr>
        <a:xfrm>
          <a:off x="4584700" y="1665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6076</xdr:rowOff>
    </xdr:from>
    <xdr:ext cx="534377" cy="259045"/>
    <xdr:sp macro="" textlink="">
      <xdr:nvSpPr>
        <xdr:cNvPr id="258" name="扶助費該当値テキスト"/>
        <xdr:cNvSpPr txBox="1"/>
      </xdr:nvSpPr>
      <xdr:spPr>
        <a:xfrm>
          <a:off x="4686300" y="1663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80727</xdr:rowOff>
    </xdr:from>
    <xdr:to>
      <xdr:col>20</xdr:col>
      <xdr:colOff>38100</xdr:colOff>
      <xdr:row>98</xdr:row>
      <xdr:rowOff>10877</xdr:rowOff>
    </xdr:to>
    <xdr:sp macro="" textlink="">
      <xdr:nvSpPr>
        <xdr:cNvPr id="259" name="楕円 258"/>
        <xdr:cNvSpPr/>
      </xdr:nvSpPr>
      <xdr:spPr>
        <a:xfrm>
          <a:off x="3746500" y="1671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2004</xdr:rowOff>
    </xdr:from>
    <xdr:ext cx="534377" cy="259045"/>
    <xdr:sp macro="" textlink="">
      <xdr:nvSpPr>
        <xdr:cNvPr id="260" name="テキスト ボックス 259"/>
        <xdr:cNvSpPr txBox="1"/>
      </xdr:nvSpPr>
      <xdr:spPr>
        <a:xfrm>
          <a:off x="3530111" y="1680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75656</xdr:rowOff>
    </xdr:from>
    <xdr:to>
      <xdr:col>15</xdr:col>
      <xdr:colOff>101600</xdr:colOff>
      <xdr:row>97</xdr:row>
      <xdr:rowOff>5806</xdr:rowOff>
    </xdr:to>
    <xdr:sp macro="" textlink="">
      <xdr:nvSpPr>
        <xdr:cNvPr id="261" name="楕円 260"/>
        <xdr:cNvSpPr/>
      </xdr:nvSpPr>
      <xdr:spPr>
        <a:xfrm>
          <a:off x="2857500" y="1653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168383</xdr:rowOff>
    </xdr:from>
    <xdr:ext cx="534377" cy="259045"/>
    <xdr:sp macro="" textlink="">
      <xdr:nvSpPr>
        <xdr:cNvPr id="262" name="テキスト ボックス 261"/>
        <xdr:cNvSpPr txBox="1"/>
      </xdr:nvSpPr>
      <xdr:spPr>
        <a:xfrm>
          <a:off x="2641111" y="1662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65255</xdr:rowOff>
    </xdr:from>
    <xdr:to>
      <xdr:col>10</xdr:col>
      <xdr:colOff>165100</xdr:colOff>
      <xdr:row>98</xdr:row>
      <xdr:rowOff>166855</xdr:rowOff>
    </xdr:to>
    <xdr:sp macro="" textlink="">
      <xdr:nvSpPr>
        <xdr:cNvPr id="263" name="楕円 262"/>
        <xdr:cNvSpPr/>
      </xdr:nvSpPr>
      <xdr:spPr>
        <a:xfrm>
          <a:off x="1968500" y="1686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157982</xdr:rowOff>
    </xdr:from>
    <xdr:ext cx="534377" cy="259045"/>
    <xdr:sp macro="" textlink="">
      <xdr:nvSpPr>
        <xdr:cNvPr id="264" name="テキスト ボックス 263"/>
        <xdr:cNvSpPr txBox="1"/>
      </xdr:nvSpPr>
      <xdr:spPr>
        <a:xfrm>
          <a:off x="1752111" y="1696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15376</xdr:rowOff>
    </xdr:from>
    <xdr:to>
      <xdr:col>6</xdr:col>
      <xdr:colOff>38100</xdr:colOff>
      <xdr:row>98</xdr:row>
      <xdr:rowOff>116976</xdr:rowOff>
    </xdr:to>
    <xdr:sp macro="" textlink="">
      <xdr:nvSpPr>
        <xdr:cNvPr id="265" name="楕円 264"/>
        <xdr:cNvSpPr/>
      </xdr:nvSpPr>
      <xdr:spPr>
        <a:xfrm>
          <a:off x="1079500" y="1681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108103</xdr:rowOff>
    </xdr:from>
    <xdr:ext cx="534377" cy="259045"/>
    <xdr:sp macro="" textlink="">
      <xdr:nvSpPr>
        <xdr:cNvPr id="266" name="テキスト ボックス 265"/>
        <xdr:cNvSpPr txBox="1"/>
      </xdr:nvSpPr>
      <xdr:spPr>
        <a:xfrm>
          <a:off x="863111" y="1691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170616</xdr:rowOff>
    </xdr:from>
    <xdr:to>
      <xdr:col>54</xdr:col>
      <xdr:colOff>189865</xdr:colOff>
      <xdr:row>37</xdr:row>
      <xdr:rowOff>166474</xdr:rowOff>
    </xdr:to>
    <xdr:cxnSp macro="">
      <xdr:nvCxnSpPr>
        <xdr:cNvPr id="288" name="直線コネクタ 287"/>
        <xdr:cNvCxnSpPr/>
      </xdr:nvCxnSpPr>
      <xdr:spPr>
        <a:xfrm flipV="1">
          <a:off x="10475595" y="5314116"/>
          <a:ext cx="1270" cy="1196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170301</xdr:rowOff>
    </xdr:from>
    <xdr:ext cx="534377" cy="259045"/>
    <xdr:sp macro="" textlink="">
      <xdr:nvSpPr>
        <xdr:cNvPr id="289" name="補助費等最小値テキスト"/>
        <xdr:cNvSpPr txBox="1"/>
      </xdr:nvSpPr>
      <xdr:spPr>
        <a:xfrm>
          <a:off x="10528300" y="651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166474</xdr:rowOff>
    </xdr:from>
    <xdr:to>
      <xdr:col>55</xdr:col>
      <xdr:colOff>88900</xdr:colOff>
      <xdr:row>37</xdr:row>
      <xdr:rowOff>166474</xdr:rowOff>
    </xdr:to>
    <xdr:cxnSp macro="">
      <xdr:nvCxnSpPr>
        <xdr:cNvPr id="290" name="直線コネクタ 289"/>
        <xdr:cNvCxnSpPr/>
      </xdr:nvCxnSpPr>
      <xdr:spPr>
        <a:xfrm>
          <a:off x="10388600" y="651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117293</xdr:rowOff>
    </xdr:from>
    <xdr:ext cx="599010" cy="259045"/>
    <xdr:sp macro="" textlink="">
      <xdr:nvSpPr>
        <xdr:cNvPr id="291" name="補助費等最大値テキスト"/>
        <xdr:cNvSpPr txBox="1"/>
      </xdr:nvSpPr>
      <xdr:spPr>
        <a:xfrm>
          <a:off x="10528300" y="508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170616</xdr:rowOff>
    </xdr:from>
    <xdr:to>
      <xdr:col>55</xdr:col>
      <xdr:colOff>88900</xdr:colOff>
      <xdr:row>30</xdr:row>
      <xdr:rowOff>170616</xdr:rowOff>
    </xdr:to>
    <xdr:cxnSp macro="">
      <xdr:nvCxnSpPr>
        <xdr:cNvPr id="292" name="直線コネクタ 291"/>
        <xdr:cNvCxnSpPr/>
      </xdr:nvCxnSpPr>
      <xdr:spPr>
        <a:xfrm>
          <a:off x="10388600" y="531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81092</xdr:rowOff>
    </xdr:from>
    <xdr:to>
      <xdr:col>55</xdr:col>
      <xdr:colOff>0</xdr:colOff>
      <xdr:row>37</xdr:row>
      <xdr:rowOff>96339</xdr:rowOff>
    </xdr:to>
    <xdr:cxnSp macro="">
      <xdr:nvCxnSpPr>
        <xdr:cNvPr id="293" name="直線コネクタ 292"/>
        <xdr:cNvCxnSpPr/>
      </xdr:nvCxnSpPr>
      <xdr:spPr>
        <a:xfrm>
          <a:off x="9639300" y="6424742"/>
          <a:ext cx="838200" cy="1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118123</xdr:rowOff>
    </xdr:from>
    <xdr:ext cx="534377" cy="259045"/>
    <xdr:sp macro="" textlink="">
      <xdr:nvSpPr>
        <xdr:cNvPr id="294" name="補助費等平均値テキスト"/>
        <xdr:cNvSpPr txBox="1"/>
      </xdr:nvSpPr>
      <xdr:spPr>
        <a:xfrm>
          <a:off x="10528300" y="6118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95246</xdr:rowOff>
    </xdr:from>
    <xdr:to>
      <xdr:col>55</xdr:col>
      <xdr:colOff>50800</xdr:colOff>
      <xdr:row>37</xdr:row>
      <xdr:rowOff>25396</xdr:rowOff>
    </xdr:to>
    <xdr:sp macro="" textlink="">
      <xdr:nvSpPr>
        <xdr:cNvPr id="295" name="フローチャート: 判断 294"/>
        <xdr:cNvSpPr/>
      </xdr:nvSpPr>
      <xdr:spPr>
        <a:xfrm>
          <a:off x="104267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81092</xdr:rowOff>
    </xdr:from>
    <xdr:to>
      <xdr:col>50</xdr:col>
      <xdr:colOff>114300</xdr:colOff>
      <xdr:row>37</xdr:row>
      <xdr:rowOff>96220</xdr:rowOff>
    </xdr:to>
    <xdr:cxnSp macro="">
      <xdr:nvCxnSpPr>
        <xdr:cNvPr id="296" name="直線コネクタ 295"/>
        <xdr:cNvCxnSpPr/>
      </xdr:nvCxnSpPr>
      <xdr:spPr>
        <a:xfrm flipV="1">
          <a:off x="8750300" y="6424742"/>
          <a:ext cx="889000" cy="1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109158</xdr:rowOff>
    </xdr:from>
    <xdr:to>
      <xdr:col>50</xdr:col>
      <xdr:colOff>165100</xdr:colOff>
      <xdr:row>37</xdr:row>
      <xdr:rowOff>39308</xdr:rowOff>
    </xdr:to>
    <xdr:sp macro="" textlink="">
      <xdr:nvSpPr>
        <xdr:cNvPr id="297" name="フローチャート: 判断 296"/>
        <xdr:cNvSpPr/>
      </xdr:nvSpPr>
      <xdr:spPr>
        <a:xfrm>
          <a:off x="9588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55835</xdr:rowOff>
    </xdr:from>
    <xdr:ext cx="534377" cy="259045"/>
    <xdr:sp macro="" textlink="">
      <xdr:nvSpPr>
        <xdr:cNvPr id="298" name="テキスト ボックス 297"/>
        <xdr:cNvSpPr txBox="1"/>
      </xdr:nvSpPr>
      <xdr:spPr>
        <a:xfrm>
          <a:off x="9372111" y="605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2069</xdr:rowOff>
    </xdr:from>
    <xdr:to>
      <xdr:col>45</xdr:col>
      <xdr:colOff>177800</xdr:colOff>
      <xdr:row>37</xdr:row>
      <xdr:rowOff>96220</xdr:rowOff>
    </xdr:to>
    <xdr:cxnSp macro="">
      <xdr:nvCxnSpPr>
        <xdr:cNvPr id="299" name="直線コネクタ 298"/>
        <xdr:cNvCxnSpPr/>
      </xdr:nvCxnSpPr>
      <xdr:spPr>
        <a:xfrm>
          <a:off x="7861300" y="6002819"/>
          <a:ext cx="889000" cy="43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134593</xdr:rowOff>
    </xdr:from>
    <xdr:to>
      <xdr:col>46</xdr:col>
      <xdr:colOff>38100</xdr:colOff>
      <xdr:row>37</xdr:row>
      <xdr:rowOff>64743</xdr:rowOff>
    </xdr:to>
    <xdr:sp macro="" textlink="">
      <xdr:nvSpPr>
        <xdr:cNvPr id="300" name="フローチャート: 判断 299"/>
        <xdr:cNvSpPr/>
      </xdr:nvSpPr>
      <xdr:spPr>
        <a:xfrm>
          <a:off x="8699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81270</xdr:rowOff>
    </xdr:from>
    <xdr:ext cx="534377" cy="259045"/>
    <xdr:sp macro="" textlink="">
      <xdr:nvSpPr>
        <xdr:cNvPr id="301" name="テキスト ボックス 300"/>
        <xdr:cNvSpPr txBox="1"/>
      </xdr:nvSpPr>
      <xdr:spPr>
        <a:xfrm>
          <a:off x="8483111" y="608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2069</xdr:rowOff>
    </xdr:from>
    <xdr:to>
      <xdr:col>41</xdr:col>
      <xdr:colOff>50800</xdr:colOff>
      <xdr:row>37</xdr:row>
      <xdr:rowOff>136399</xdr:rowOff>
    </xdr:to>
    <xdr:cxnSp macro="">
      <xdr:nvCxnSpPr>
        <xdr:cNvPr id="302" name="直線コネクタ 301"/>
        <xdr:cNvCxnSpPr/>
      </xdr:nvCxnSpPr>
      <xdr:spPr>
        <a:xfrm flipV="1">
          <a:off x="6972300" y="6002819"/>
          <a:ext cx="889000" cy="47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17261</xdr:rowOff>
    </xdr:from>
    <xdr:to>
      <xdr:col>41</xdr:col>
      <xdr:colOff>101600</xdr:colOff>
      <xdr:row>34</xdr:row>
      <xdr:rowOff>118861</xdr:rowOff>
    </xdr:to>
    <xdr:sp macro="" textlink="">
      <xdr:nvSpPr>
        <xdr:cNvPr id="303" name="フローチャート: 判断 302"/>
        <xdr:cNvSpPr/>
      </xdr:nvSpPr>
      <xdr:spPr>
        <a:xfrm>
          <a:off x="7810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135388</xdr:rowOff>
    </xdr:from>
    <xdr:ext cx="599010" cy="259045"/>
    <xdr:sp macro="" textlink="">
      <xdr:nvSpPr>
        <xdr:cNvPr id="304" name="テキスト ボックス 303"/>
        <xdr:cNvSpPr txBox="1"/>
      </xdr:nvSpPr>
      <xdr:spPr>
        <a:xfrm>
          <a:off x="7561795" y="56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159185</xdr:rowOff>
    </xdr:from>
    <xdr:to>
      <xdr:col>36</xdr:col>
      <xdr:colOff>165100</xdr:colOff>
      <xdr:row>37</xdr:row>
      <xdr:rowOff>89335</xdr:rowOff>
    </xdr:to>
    <xdr:sp macro="" textlink="">
      <xdr:nvSpPr>
        <xdr:cNvPr id="305" name="フローチャート: 判断 304"/>
        <xdr:cNvSpPr/>
      </xdr:nvSpPr>
      <xdr:spPr>
        <a:xfrm>
          <a:off x="6921500" y="633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105862</xdr:rowOff>
    </xdr:from>
    <xdr:ext cx="534377" cy="259045"/>
    <xdr:sp macro="" textlink="">
      <xdr:nvSpPr>
        <xdr:cNvPr id="306" name="テキスト ボックス 305"/>
        <xdr:cNvSpPr txBox="1"/>
      </xdr:nvSpPr>
      <xdr:spPr>
        <a:xfrm>
          <a:off x="6705111" y="610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45539</xdr:rowOff>
    </xdr:from>
    <xdr:to>
      <xdr:col>55</xdr:col>
      <xdr:colOff>50800</xdr:colOff>
      <xdr:row>37</xdr:row>
      <xdr:rowOff>147139</xdr:rowOff>
    </xdr:to>
    <xdr:sp macro="" textlink="">
      <xdr:nvSpPr>
        <xdr:cNvPr id="312" name="楕円 311"/>
        <xdr:cNvSpPr/>
      </xdr:nvSpPr>
      <xdr:spPr>
        <a:xfrm>
          <a:off x="10426700" y="638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131916</xdr:rowOff>
    </xdr:from>
    <xdr:ext cx="534377" cy="259045"/>
    <xdr:sp macro="" textlink="">
      <xdr:nvSpPr>
        <xdr:cNvPr id="313" name="補助費等該当値テキスト"/>
        <xdr:cNvSpPr txBox="1"/>
      </xdr:nvSpPr>
      <xdr:spPr>
        <a:xfrm>
          <a:off x="10528300" y="630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30292</xdr:rowOff>
    </xdr:from>
    <xdr:to>
      <xdr:col>50</xdr:col>
      <xdr:colOff>165100</xdr:colOff>
      <xdr:row>37</xdr:row>
      <xdr:rowOff>131892</xdr:rowOff>
    </xdr:to>
    <xdr:sp macro="" textlink="">
      <xdr:nvSpPr>
        <xdr:cNvPr id="314" name="楕円 313"/>
        <xdr:cNvSpPr/>
      </xdr:nvSpPr>
      <xdr:spPr>
        <a:xfrm>
          <a:off x="9588500" y="637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123019</xdr:rowOff>
    </xdr:from>
    <xdr:ext cx="534377" cy="259045"/>
    <xdr:sp macro="" textlink="">
      <xdr:nvSpPr>
        <xdr:cNvPr id="315" name="テキスト ボックス 314"/>
        <xdr:cNvSpPr txBox="1"/>
      </xdr:nvSpPr>
      <xdr:spPr>
        <a:xfrm>
          <a:off x="9372111" y="646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45420</xdr:rowOff>
    </xdr:from>
    <xdr:to>
      <xdr:col>46</xdr:col>
      <xdr:colOff>38100</xdr:colOff>
      <xdr:row>37</xdr:row>
      <xdr:rowOff>147020</xdr:rowOff>
    </xdr:to>
    <xdr:sp macro="" textlink="">
      <xdr:nvSpPr>
        <xdr:cNvPr id="316" name="楕円 315"/>
        <xdr:cNvSpPr/>
      </xdr:nvSpPr>
      <xdr:spPr>
        <a:xfrm>
          <a:off x="8699500" y="638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138147</xdr:rowOff>
    </xdr:from>
    <xdr:ext cx="534377" cy="259045"/>
    <xdr:sp macro="" textlink="">
      <xdr:nvSpPr>
        <xdr:cNvPr id="317" name="テキスト ボックス 316"/>
        <xdr:cNvSpPr txBox="1"/>
      </xdr:nvSpPr>
      <xdr:spPr>
        <a:xfrm>
          <a:off x="8483111" y="648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122719</xdr:rowOff>
    </xdr:from>
    <xdr:to>
      <xdr:col>41</xdr:col>
      <xdr:colOff>101600</xdr:colOff>
      <xdr:row>35</xdr:row>
      <xdr:rowOff>52869</xdr:rowOff>
    </xdr:to>
    <xdr:sp macro="" textlink="">
      <xdr:nvSpPr>
        <xdr:cNvPr id="318" name="楕円 317"/>
        <xdr:cNvSpPr/>
      </xdr:nvSpPr>
      <xdr:spPr>
        <a:xfrm>
          <a:off x="7810500" y="595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43996</xdr:rowOff>
    </xdr:from>
    <xdr:ext cx="599010" cy="259045"/>
    <xdr:sp macro="" textlink="">
      <xdr:nvSpPr>
        <xdr:cNvPr id="319" name="テキスト ボックス 318"/>
        <xdr:cNvSpPr txBox="1"/>
      </xdr:nvSpPr>
      <xdr:spPr>
        <a:xfrm>
          <a:off x="7561795" y="6044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85599</xdr:rowOff>
    </xdr:from>
    <xdr:to>
      <xdr:col>36</xdr:col>
      <xdr:colOff>165100</xdr:colOff>
      <xdr:row>38</xdr:row>
      <xdr:rowOff>15749</xdr:rowOff>
    </xdr:to>
    <xdr:sp macro="" textlink="">
      <xdr:nvSpPr>
        <xdr:cNvPr id="320" name="楕円 319"/>
        <xdr:cNvSpPr/>
      </xdr:nvSpPr>
      <xdr:spPr>
        <a:xfrm>
          <a:off x="6921500" y="642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6876</xdr:rowOff>
    </xdr:from>
    <xdr:ext cx="534377" cy="259045"/>
    <xdr:sp macro="" textlink="">
      <xdr:nvSpPr>
        <xdr:cNvPr id="321" name="テキスト ボックス 320"/>
        <xdr:cNvSpPr txBox="1"/>
      </xdr:nvSpPr>
      <xdr:spPr>
        <a:xfrm>
          <a:off x="6705111" y="652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2" name="直線コネクタ 331"/>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33" name="テキスト ボックス 332"/>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35" name="テキスト ボックス 334"/>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6" name="直線コネクタ 335"/>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37" name="テキスト ボックス 336"/>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0" name="直線コネクタ 339"/>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41" name="テキスト ボックス 340"/>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2" name="直線コネクタ 341"/>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3" name="テキスト ボックス 342"/>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4" name="直線コネクタ 343"/>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5" name="テキスト ボックス 344"/>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72530</xdr:rowOff>
    </xdr:from>
    <xdr:to>
      <xdr:col>54</xdr:col>
      <xdr:colOff>189865</xdr:colOff>
      <xdr:row>58</xdr:row>
      <xdr:rowOff>98514</xdr:rowOff>
    </xdr:to>
    <xdr:cxnSp macro="">
      <xdr:nvCxnSpPr>
        <xdr:cNvPr id="349" name="直線コネクタ 348"/>
        <xdr:cNvCxnSpPr/>
      </xdr:nvCxnSpPr>
      <xdr:spPr>
        <a:xfrm flipV="1">
          <a:off x="10475595" y="8645030"/>
          <a:ext cx="1270" cy="1397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102341</xdr:rowOff>
    </xdr:from>
    <xdr:ext cx="534377" cy="259045"/>
    <xdr:sp macro="" textlink="">
      <xdr:nvSpPr>
        <xdr:cNvPr id="350" name="普通建設事業費最小値テキスト"/>
        <xdr:cNvSpPr txBox="1"/>
      </xdr:nvSpPr>
      <xdr:spPr>
        <a:xfrm>
          <a:off x="10528300" y="1004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98514</xdr:rowOff>
    </xdr:from>
    <xdr:to>
      <xdr:col>55</xdr:col>
      <xdr:colOff>88900</xdr:colOff>
      <xdr:row>58</xdr:row>
      <xdr:rowOff>98514</xdr:rowOff>
    </xdr:to>
    <xdr:cxnSp macro="">
      <xdr:nvCxnSpPr>
        <xdr:cNvPr id="351" name="直線コネクタ 350"/>
        <xdr:cNvCxnSpPr/>
      </xdr:nvCxnSpPr>
      <xdr:spPr>
        <a:xfrm>
          <a:off x="10388600" y="100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19207</xdr:rowOff>
    </xdr:from>
    <xdr:ext cx="599010" cy="259045"/>
    <xdr:sp macro="" textlink="">
      <xdr:nvSpPr>
        <xdr:cNvPr id="352" name="普通建設事業費最大値テキスト"/>
        <xdr:cNvSpPr txBox="1"/>
      </xdr:nvSpPr>
      <xdr:spPr>
        <a:xfrm>
          <a:off x="10528300" y="842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72530</xdr:rowOff>
    </xdr:from>
    <xdr:to>
      <xdr:col>55</xdr:col>
      <xdr:colOff>88900</xdr:colOff>
      <xdr:row>50</xdr:row>
      <xdr:rowOff>72530</xdr:rowOff>
    </xdr:to>
    <xdr:cxnSp macro="">
      <xdr:nvCxnSpPr>
        <xdr:cNvPr id="353" name="直線コネクタ 352"/>
        <xdr:cNvCxnSpPr/>
      </xdr:nvCxnSpPr>
      <xdr:spPr>
        <a:xfrm>
          <a:off x="10388600" y="86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20999</xdr:rowOff>
    </xdr:from>
    <xdr:to>
      <xdr:col>55</xdr:col>
      <xdr:colOff>0</xdr:colOff>
      <xdr:row>57</xdr:row>
      <xdr:rowOff>26410</xdr:rowOff>
    </xdr:to>
    <xdr:cxnSp macro="">
      <xdr:nvCxnSpPr>
        <xdr:cNvPr id="354" name="直線コネクタ 353"/>
        <xdr:cNvCxnSpPr/>
      </xdr:nvCxnSpPr>
      <xdr:spPr>
        <a:xfrm flipV="1">
          <a:off x="9639300" y="9450749"/>
          <a:ext cx="838200" cy="34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163330</xdr:rowOff>
    </xdr:from>
    <xdr:ext cx="534377" cy="259045"/>
    <xdr:sp macro="" textlink="">
      <xdr:nvSpPr>
        <xdr:cNvPr id="355" name="普通建設事業費平均値テキスト"/>
        <xdr:cNvSpPr txBox="1"/>
      </xdr:nvSpPr>
      <xdr:spPr>
        <a:xfrm>
          <a:off x="10528300" y="9593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13453</xdr:rowOff>
    </xdr:from>
    <xdr:to>
      <xdr:col>55</xdr:col>
      <xdr:colOff>50800</xdr:colOff>
      <xdr:row>56</xdr:row>
      <xdr:rowOff>115053</xdr:rowOff>
    </xdr:to>
    <xdr:sp macro="" textlink="">
      <xdr:nvSpPr>
        <xdr:cNvPr id="356" name="フローチャート: 判断 355"/>
        <xdr:cNvSpPr/>
      </xdr:nvSpPr>
      <xdr:spPr>
        <a:xfrm>
          <a:off x="10426700" y="961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26410</xdr:rowOff>
    </xdr:from>
    <xdr:to>
      <xdr:col>50</xdr:col>
      <xdr:colOff>114300</xdr:colOff>
      <xdr:row>57</xdr:row>
      <xdr:rowOff>169656</xdr:rowOff>
    </xdr:to>
    <xdr:cxnSp macro="">
      <xdr:nvCxnSpPr>
        <xdr:cNvPr id="357" name="直線コネクタ 356"/>
        <xdr:cNvCxnSpPr/>
      </xdr:nvCxnSpPr>
      <xdr:spPr>
        <a:xfrm flipV="1">
          <a:off x="8750300" y="9799060"/>
          <a:ext cx="889000" cy="14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148622</xdr:rowOff>
    </xdr:from>
    <xdr:to>
      <xdr:col>50</xdr:col>
      <xdr:colOff>165100</xdr:colOff>
      <xdr:row>57</xdr:row>
      <xdr:rowOff>78772</xdr:rowOff>
    </xdr:to>
    <xdr:sp macro="" textlink="">
      <xdr:nvSpPr>
        <xdr:cNvPr id="358" name="フローチャート: 判断 357"/>
        <xdr:cNvSpPr/>
      </xdr:nvSpPr>
      <xdr:spPr>
        <a:xfrm>
          <a:off x="9588500" y="97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69899</xdr:rowOff>
    </xdr:from>
    <xdr:ext cx="534377" cy="259045"/>
    <xdr:sp macro="" textlink="">
      <xdr:nvSpPr>
        <xdr:cNvPr id="359" name="テキスト ボックス 358"/>
        <xdr:cNvSpPr txBox="1"/>
      </xdr:nvSpPr>
      <xdr:spPr>
        <a:xfrm>
          <a:off x="9372111" y="98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64348</xdr:rowOff>
    </xdr:from>
    <xdr:to>
      <xdr:col>45</xdr:col>
      <xdr:colOff>177800</xdr:colOff>
      <xdr:row>57</xdr:row>
      <xdr:rowOff>169656</xdr:rowOff>
    </xdr:to>
    <xdr:cxnSp macro="">
      <xdr:nvCxnSpPr>
        <xdr:cNvPr id="360" name="直線コネクタ 359"/>
        <xdr:cNvCxnSpPr/>
      </xdr:nvCxnSpPr>
      <xdr:spPr>
        <a:xfrm>
          <a:off x="7861300" y="9836998"/>
          <a:ext cx="889000" cy="10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68126</xdr:rowOff>
    </xdr:from>
    <xdr:to>
      <xdr:col>46</xdr:col>
      <xdr:colOff>38100</xdr:colOff>
      <xdr:row>56</xdr:row>
      <xdr:rowOff>169726</xdr:rowOff>
    </xdr:to>
    <xdr:sp macro="" textlink="">
      <xdr:nvSpPr>
        <xdr:cNvPr id="361" name="フローチャート: 判断 360"/>
        <xdr:cNvSpPr/>
      </xdr:nvSpPr>
      <xdr:spPr>
        <a:xfrm>
          <a:off x="8699500" y="966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14803</xdr:rowOff>
    </xdr:from>
    <xdr:ext cx="534377" cy="259045"/>
    <xdr:sp macro="" textlink="">
      <xdr:nvSpPr>
        <xdr:cNvPr id="362" name="テキスト ボックス 361"/>
        <xdr:cNvSpPr txBox="1"/>
      </xdr:nvSpPr>
      <xdr:spPr>
        <a:xfrm>
          <a:off x="8483111" y="944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133480</xdr:rowOff>
    </xdr:from>
    <xdr:to>
      <xdr:col>41</xdr:col>
      <xdr:colOff>50800</xdr:colOff>
      <xdr:row>57</xdr:row>
      <xdr:rowOff>64348</xdr:rowOff>
    </xdr:to>
    <xdr:cxnSp macro="">
      <xdr:nvCxnSpPr>
        <xdr:cNvPr id="363" name="直線コネクタ 362"/>
        <xdr:cNvCxnSpPr/>
      </xdr:nvCxnSpPr>
      <xdr:spPr>
        <a:xfrm>
          <a:off x="6972300" y="9391780"/>
          <a:ext cx="889000" cy="44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89900</xdr:rowOff>
    </xdr:from>
    <xdr:to>
      <xdr:col>41</xdr:col>
      <xdr:colOff>101600</xdr:colOff>
      <xdr:row>57</xdr:row>
      <xdr:rowOff>20050</xdr:rowOff>
    </xdr:to>
    <xdr:sp macro="" textlink="">
      <xdr:nvSpPr>
        <xdr:cNvPr id="364" name="フローチャート: 判断 363"/>
        <xdr:cNvSpPr/>
      </xdr:nvSpPr>
      <xdr:spPr>
        <a:xfrm>
          <a:off x="7810500" y="969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36577</xdr:rowOff>
    </xdr:from>
    <xdr:ext cx="534377" cy="259045"/>
    <xdr:sp macro="" textlink="">
      <xdr:nvSpPr>
        <xdr:cNvPr id="365" name="テキスト ボックス 364"/>
        <xdr:cNvSpPr txBox="1"/>
      </xdr:nvSpPr>
      <xdr:spPr>
        <a:xfrm>
          <a:off x="7594111" y="946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40142</xdr:rowOff>
    </xdr:from>
    <xdr:to>
      <xdr:col>36</xdr:col>
      <xdr:colOff>165100</xdr:colOff>
      <xdr:row>56</xdr:row>
      <xdr:rowOff>141742</xdr:rowOff>
    </xdr:to>
    <xdr:sp macro="" textlink="">
      <xdr:nvSpPr>
        <xdr:cNvPr id="366" name="フローチャート: 判断 365"/>
        <xdr:cNvSpPr/>
      </xdr:nvSpPr>
      <xdr:spPr>
        <a:xfrm>
          <a:off x="6921500" y="964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132869</xdr:rowOff>
    </xdr:from>
    <xdr:ext cx="534377" cy="259045"/>
    <xdr:sp macro="" textlink="">
      <xdr:nvSpPr>
        <xdr:cNvPr id="367" name="テキスト ボックス 366"/>
        <xdr:cNvSpPr txBox="1"/>
      </xdr:nvSpPr>
      <xdr:spPr>
        <a:xfrm>
          <a:off x="6705111" y="973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141649</xdr:rowOff>
    </xdr:from>
    <xdr:to>
      <xdr:col>55</xdr:col>
      <xdr:colOff>50800</xdr:colOff>
      <xdr:row>55</xdr:row>
      <xdr:rowOff>71799</xdr:rowOff>
    </xdr:to>
    <xdr:sp macro="" textlink="">
      <xdr:nvSpPr>
        <xdr:cNvPr id="373" name="楕円 372"/>
        <xdr:cNvSpPr/>
      </xdr:nvSpPr>
      <xdr:spPr>
        <a:xfrm>
          <a:off x="10426700" y="939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164526</xdr:rowOff>
    </xdr:from>
    <xdr:ext cx="534377" cy="259045"/>
    <xdr:sp macro="" textlink="">
      <xdr:nvSpPr>
        <xdr:cNvPr id="374" name="普通建設事業費該当値テキスト"/>
        <xdr:cNvSpPr txBox="1"/>
      </xdr:nvSpPr>
      <xdr:spPr>
        <a:xfrm>
          <a:off x="10528300" y="925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147060</xdr:rowOff>
    </xdr:from>
    <xdr:to>
      <xdr:col>50</xdr:col>
      <xdr:colOff>165100</xdr:colOff>
      <xdr:row>57</xdr:row>
      <xdr:rowOff>77210</xdr:rowOff>
    </xdr:to>
    <xdr:sp macro="" textlink="">
      <xdr:nvSpPr>
        <xdr:cNvPr id="375" name="楕円 374"/>
        <xdr:cNvSpPr/>
      </xdr:nvSpPr>
      <xdr:spPr>
        <a:xfrm>
          <a:off x="9588500" y="9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93737</xdr:rowOff>
    </xdr:from>
    <xdr:ext cx="534377" cy="259045"/>
    <xdr:sp macro="" textlink="">
      <xdr:nvSpPr>
        <xdr:cNvPr id="376" name="テキスト ボックス 375"/>
        <xdr:cNvSpPr txBox="1"/>
      </xdr:nvSpPr>
      <xdr:spPr>
        <a:xfrm>
          <a:off x="9372111" y="952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118856</xdr:rowOff>
    </xdr:from>
    <xdr:to>
      <xdr:col>46</xdr:col>
      <xdr:colOff>38100</xdr:colOff>
      <xdr:row>58</xdr:row>
      <xdr:rowOff>49006</xdr:rowOff>
    </xdr:to>
    <xdr:sp macro="" textlink="">
      <xdr:nvSpPr>
        <xdr:cNvPr id="377" name="楕円 376"/>
        <xdr:cNvSpPr/>
      </xdr:nvSpPr>
      <xdr:spPr>
        <a:xfrm>
          <a:off x="8699500" y="989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40133</xdr:rowOff>
    </xdr:from>
    <xdr:ext cx="534377" cy="259045"/>
    <xdr:sp macro="" textlink="">
      <xdr:nvSpPr>
        <xdr:cNvPr id="378" name="テキスト ボックス 377"/>
        <xdr:cNvSpPr txBox="1"/>
      </xdr:nvSpPr>
      <xdr:spPr>
        <a:xfrm>
          <a:off x="8483111" y="998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13548</xdr:rowOff>
    </xdr:from>
    <xdr:to>
      <xdr:col>41</xdr:col>
      <xdr:colOff>101600</xdr:colOff>
      <xdr:row>57</xdr:row>
      <xdr:rowOff>115148</xdr:rowOff>
    </xdr:to>
    <xdr:sp macro="" textlink="">
      <xdr:nvSpPr>
        <xdr:cNvPr id="379" name="楕円 378"/>
        <xdr:cNvSpPr/>
      </xdr:nvSpPr>
      <xdr:spPr>
        <a:xfrm>
          <a:off x="7810500" y="978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106275</xdr:rowOff>
    </xdr:from>
    <xdr:ext cx="534377" cy="259045"/>
    <xdr:sp macro="" textlink="">
      <xdr:nvSpPr>
        <xdr:cNvPr id="380" name="テキスト ボックス 379"/>
        <xdr:cNvSpPr txBox="1"/>
      </xdr:nvSpPr>
      <xdr:spPr>
        <a:xfrm>
          <a:off x="7594111" y="987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82680</xdr:rowOff>
    </xdr:from>
    <xdr:to>
      <xdr:col>36</xdr:col>
      <xdr:colOff>165100</xdr:colOff>
      <xdr:row>55</xdr:row>
      <xdr:rowOff>12830</xdr:rowOff>
    </xdr:to>
    <xdr:sp macro="" textlink="">
      <xdr:nvSpPr>
        <xdr:cNvPr id="381" name="楕円 380"/>
        <xdr:cNvSpPr/>
      </xdr:nvSpPr>
      <xdr:spPr>
        <a:xfrm>
          <a:off x="6921500" y="934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29357</xdr:rowOff>
    </xdr:from>
    <xdr:ext cx="534377" cy="259045"/>
    <xdr:sp macro="" textlink="">
      <xdr:nvSpPr>
        <xdr:cNvPr id="382" name="テキスト ボックス 381"/>
        <xdr:cNvSpPr txBox="1"/>
      </xdr:nvSpPr>
      <xdr:spPr>
        <a:xfrm>
          <a:off x="6705111" y="911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2" name="テキスト ボックス 401"/>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4" name="テキスト ボックス 40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73471</xdr:rowOff>
    </xdr:from>
    <xdr:to>
      <xdr:col>54</xdr:col>
      <xdr:colOff>189865</xdr:colOff>
      <xdr:row>79</xdr:row>
      <xdr:rowOff>98879</xdr:rowOff>
    </xdr:to>
    <xdr:cxnSp macro="">
      <xdr:nvCxnSpPr>
        <xdr:cNvPr id="408" name="直線コネクタ 407"/>
        <xdr:cNvCxnSpPr/>
      </xdr:nvCxnSpPr>
      <xdr:spPr>
        <a:xfrm flipV="1">
          <a:off x="10475595" y="12074971"/>
          <a:ext cx="1270" cy="156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9"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0" name="直線コネクタ 409"/>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20148</xdr:rowOff>
    </xdr:from>
    <xdr:ext cx="599010" cy="259045"/>
    <xdr:sp macro="" textlink="">
      <xdr:nvSpPr>
        <xdr:cNvPr id="411" name="普通建設事業費 （ うち新規整備　）最大値テキスト"/>
        <xdr:cNvSpPr txBox="1"/>
      </xdr:nvSpPr>
      <xdr:spPr>
        <a:xfrm>
          <a:off x="10528300" y="1185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73471</xdr:rowOff>
    </xdr:from>
    <xdr:to>
      <xdr:col>55</xdr:col>
      <xdr:colOff>88900</xdr:colOff>
      <xdr:row>70</xdr:row>
      <xdr:rowOff>73471</xdr:rowOff>
    </xdr:to>
    <xdr:cxnSp macro="">
      <xdr:nvCxnSpPr>
        <xdr:cNvPr id="412" name="直線コネクタ 411"/>
        <xdr:cNvCxnSpPr/>
      </xdr:nvCxnSpPr>
      <xdr:spPr>
        <a:xfrm>
          <a:off x="10388600" y="120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34827</xdr:rowOff>
    </xdr:from>
    <xdr:to>
      <xdr:col>55</xdr:col>
      <xdr:colOff>0</xdr:colOff>
      <xdr:row>78</xdr:row>
      <xdr:rowOff>109133</xdr:rowOff>
    </xdr:to>
    <xdr:cxnSp macro="">
      <xdr:nvCxnSpPr>
        <xdr:cNvPr id="413" name="直線コネクタ 412"/>
        <xdr:cNvCxnSpPr/>
      </xdr:nvCxnSpPr>
      <xdr:spPr>
        <a:xfrm flipV="1">
          <a:off x="9639300" y="13065027"/>
          <a:ext cx="838200" cy="41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145758</xdr:rowOff>
    </xdr:from>
    <xdr:ext cx="534377" cy="259045"/>
    <xdr:sp macro="" textlink="">
      <xdr:nvSpPr>
        <xdr:cNvPr id="414" name="普通建設事業費 （ うち新規整備　）平均値テキスト"/>
        <xdr:cNvSpPr txBox="1"/>
      </xdr:nvSpPr>
      <xdr:spPr>
        <a:xfrm>
          <a:off x="10528300" y="13347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167331</xdr:rowOff>
    </xdr:from>
    <xdr:to>
      <xdr:col>55</xdr:col>
      <xdr:colOff>50800</xdr:colOff>
      <xdr:row>78</xdr:row>
      <xdr:rowOff>97481</xdr:rowOff>
    </xdr:to>
    <xdr:sp macro="" textlink="">
      <xdr:nvSpPr>
        <xdr:cNvPr id="415" name="フローチャート: 判断 414"/>
        <xdr:cNvSpPr/>
      </xdr:nvSpPr>
      <xdr:spPr>
        <a:xfrm>
          <a:off x="104267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109133</xdr:rowOff>
    </xdr:from>
    <xdr:to>
      <xdr:col>50</xdr:col>
      <xdr:colOff>114300</xdr:colOff>
      <xdr:row>79</xdr:row>
      <xdr:rowOff>64447</xdr:rowOff>
    </xdr:to>
    <xdr:cxnSp macro="">
      <xdr:nvCxnSpPr>
        <xdr:cNvPr id="416" name="直線コネクタ 415"/>
        <xdr:cNvCxnSpPr/>
      </xdr:nvCxnSpPr>
      <xdr:spPr>
        <a:xfrm flipV="1">
          <a:off x="8750300" y="13482233"/>
          <a:ext cx="889000" cy="12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98709</xdr:rowOff>
    </xdr:from>
    <xdr:to>
      <xdr:col>50</xdr:col>
      <xdr:colOff>165100</xdr:colOff>
      <xdr:row>79</xdr:row>
      <xdr:rowOff>28859</xdr:rowOff>
    </xdr:to>
    <xdr:sp macro="" textlink="">
      <xdr:nvSpPr>
        <xdr:cNvPr id="417" name="フローチャート: 判断 416"/>
        <xdr:cNvSpPr/>
      </xdr:nvSpPr>
      <xdr:spPr>
        <a:xfrm>
          <a:off x="9588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19986</xdr:rowOff>
    </xdr:from>
    <xdr:ext cx="534377" cy="259045"/>
    <xdr:sp macro="" textlink="">
      <xdr:nvSpPr>
        <xdr:cNvPr id="418" name="テキスト ボックス 417"/>
        <xdr:cNvSpPr txBox="1"/>
      </xdr:nvSpPr>
      <xdr:spPr>
        <a:xfrm>
          <a:off x="9372111" y="1356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874</xdr:rowOff>
    </xdr:from>
    <xdr:to>
      <xdr:col>45</xdr:col>
      <xdr:colOff>177800</xdr:colOff>
      <xdr:row>79</xdr:row>
      <xdr:rowOff>64447</xdr:rowOff>
    </xdr:to>
    <xdr:cxnSp macro="">
      <xdr:nvCxnSpPr>
        <xdr:cNvPr id="419" name="直線コネクタ 418"/>
        <xdr:cNvCxnSpPr/>
      </xdr:nvCxnSpPr>
      <xdr:spPr>
        <a:xfrm>
          <a:off x="7861300" y="13545424"/>
          <a:ext cx="889000" cy="6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67455</xdr:rowOff>
    </xdr:from>
    <xdr:to>
      <xdr:col>46</xdr:col>
      <xdr:colOff>38100</xdr:colOff>
      <xdr:row>78</xdr:row>
      <xdr:rowOff>169055</xdr:rowOff>
    </xdr:to>
    <xdr:sp macro="" textlink="">
      <xdr:nvSpPr>
        <xdr:cNvPr id="420" name="フローチャート: 判断 419"/>
        <xdr:cNvSpPr/>
      </xdr:nvSpPr>
      <xdr:spPr>
        <a:xfrm>
          <a:off x="8699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14132</xdr:rowOff>
    </xdr:from>
    <xdr:ext cx="534377" cy="259045"/>
    <xdr:sp macro="" textlink="">
      <xdr:nvSpPr>
        <xdr:cNvPr id="421" name="テキスト ボックス 420"/>
        <xdr:cNvSpPr txBox="1"/>
      </xdr:nvSpPr>
      <xdr:spPr>
        <a:xfrm>
          <a:off x="8483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44461</xdr:rowOff>
    </xdr:from>
    <xdr:to>
      <xdr:col>41</xdr:col>
      <xdr:colOff>50800</xdr:colOff>
      <xdr:row>79</xdr:row>
      <xdr:rowOff>874</xdr:rowOff>
    </xdr:to>
    <xdr:cxnSp macro="">
      <xdr:nvCxnSpPr>
        <xdr:cNvPr id="422" name="直線コネクタ 421"/>
        <xdr:cNvCxnSpPr/>
      </xdr:nvCxnSpPr>
      <xdr:spPr>
        <a:xfrm>
          <a:off x="6972300" y="13074661"/>
          <a:ext cx="889000" cy="47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76882</xdr:rowOff>
    </xdr:from>
    <xdr:to>
      <xdr:col>41</xdr:col>
      <xdr:colOff>101600</xdr:colOff>
      <xdr:row>79</xdr:row>
      <xdr:rowOff>7032</xdr:rowOff>
    </xdr:to>
    <xdr:sp macro="" textlink="">
      <xdr:nvSpPr>
        <xdr:cNvPr id="423" name="フローチャート: 判断 422"/>
        <xdr:cNvSpPr/>
      </xdr:nvSpPr>
      <xdr:spPr>
        <a:xfrm>
          <a:off x="7810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23559</xdr:rowOff>
    </xdr:from>
    <xdr:ext cx="534377" cy="259045"/>
    <xdr:sp macro="" textlink="">
      <xdr:nvSpPr>
        <xdr:cNvPr id="424" name="テキスト ボックス 423"/>
        <xdr:cNvSpPr txBox="1"/>
      </xdr:nvSpPr>
      <xdr:spPr>
        <a:xfrm>
          <a:off x="7594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45684</xdr:rowOff>
    </xdr:from>
    <xdr:to>
      <xdr:col>36</xdr:col>
      <xdr:colOff>165100</xdr:colOff>
      <xdr:row>78</xdr:row>
      <xdr:rowOff>147284</xdr:rowOff>
    </xdr:to>
    <xdr:sp macro="" textlink="">
      <xdr:nvSpPr>
        <xdr:cNvPr id="425" name="フローチャート: 判断 424"/>
        <xdr:cNvSpPr/>
      </xdr:nvSpPr>
      <xdr:spPr>
        <a:xfrm>
          <a:off x="6921500" y="1341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138411</xdr:rowOff>
    </xdr:from>
    <xdr:ext cx="534377" cy="259045"/>
    <xdr:sp macro="" textlink="">
      <xdr:nvSpPr>
        <xdr:cNvPr id="426" name="テキスト ボックス 425"/>
        <xdr:cNvSpPr txBox="1"/>
      </xdr:nvSpPr>
      <xdr:spPr>
        <a:xfrm>
          <a:off x="6705111" y="1351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155477</xdr:rowOff>
    </xdr:from>
    <xdr:to>
      <xdr:col>55</xdr:col>
      <xdr:colOff>50800</xdr:colOff>
      <xdr:row>76</xdr:row>
      <xdr:rowOff>85627</xdr:rowOff>
    </xdr:to>
    <xdr:sp macro="" textlink="">
      <xdr:nvSpPr>
        <xdr:cNvPr id="432" name="楕円 431"/>
        <xdr:cNvSpPr/>
      </xdr:nvSpPr>
      <xdr:spPr>
        <a:xfrm>
          <a:off x="10426700" y="1301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6904</xdr:rowOff>
    </xdr:from>
    <xdr:ext cx="534377" cy="259045"/>
    <xdr:sp macro="" textlink="">
      <xdr:nvSpPr>
        <xdr:cNvPr id="433" name="普通建設事業費 （ うち新規整備　）該当値テキスト"/>
        <xdr:cNvSpPr txBox="1"/>
      </xdr:nvSpPr>
      <xdr:spPr>
        <a:xfrm>
          <a:off x="10528300" y="1286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58333</xdr:rowOff>
    </xdr:from>
    <xdr:to>
      <xdr:col>50</xdr:col>
      <xdr:colOff>165100</xdr:colOff>
      <xdr:row>78</xdr:row>
      <xdr:rowOff>159933</xdr:rowOff>
    </xdr:to>
    <xdr:sp macro="" textlink="">
      <xdr:nvSpPr>
        <xdr:cNvPr id="434" name="楕円 433"/>
        <xdr:cNvSpPr/>
      </xdr:nvSpPr>
      <xdr:spPr>
        <a:xfrm>
          <a:off x="9588500" y="1343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5010</xdr:rowOff>
    </xdr:from>
    <xdr:ext cx="534377" cy="259045"/>
    <xdr:sp macro="" textlink="">
      <xdr:nvSpPr>
        <xdr:cNvPr id="435" name="テキスト ボックス 434"/>
        <xdr:cNvSpPr txBox="1"/>
      </xdr:nvSpPr>
      <xdr:spPr>
        <a:xfrm>
          <a:off x="9372111" y="1320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13647</xdr:rowOff>
    </xdr:from>
    <xdr:to>
      <xdr:col>46</xdr:col>
      <xdr:colOff>38100</xdr:colOff>
      <xdr:row>79</xdr:row>
      <xdr:rowOff>115247</xdr:rowOff>
    </xdr:to>
    <xdr:sp macro="" textlink="">
      <xdr:nvSpPr>
        <xdr:cNvPr id="436" name="楕円 435"/>
        <xdr:cNvSpPr/>
      </xdr:nvSpPr>
      <xdr:spPr>
        <a:xfrm>
          <a:off x="8699500" y="1355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106374</xdr:rowOff>
    </xdr:from>
    <xdr:ext cx="469744" cy="259045"/>
    <xdr:sp macro="" textlink="">
      <xdr:nvSpPr>
        <xdr:cNvPr id="437" name="テキスト ボックス 436"/>
        <xdr:cNvSpPr txBox="1"/>
      </xdr:nvSpPr>
      <xdr:spPr>
        <a:xfrm>
          <a:off x="8515428" y="13650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121524</xdr:rowOff>
    </xdr:from>
    <xdr:to>
      <xdr:col>41</xdr:col>
      <xdr:colOff>101600</xdr:colOff>
      <xdr:row>79</xdr:row>
      <xdr:rowOff>51674</xdr:rowOff>
    </xdr:to>
    <xdr:sp macro="" textlink="">
      <xdr:nvSpPr>
        <xdr:cNvPr id="438" name="楕円 437"/>
        <xdr:cNvSpPr/>
      </xdr:nvSpPr>
      <xdr:spPr>
        <a:xfrm>
          <a:off x="7810500" y="1349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42801</xdr:rowOff>
    </xdr:from>
    <xdr:ext cx="469744" cy="259045"/>
    <xdr:sp macro="" textlink="">
      <xdr:nvSpPr>
        <xdr:cNvPr id="439" name="テキスト ボックス 438"/>
        <xdr:cNvSpPr txBox="1"/>
      </xdr:nvSpPr>
      <xdr:spPr>
        <a:xfrm>
          <a:off x="7626428" y="13587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165111</xdr:rowOff>
    </xdr:from>
    <xdr:to>
      <xdr:col>36</xdr:col>
      <xdr:colOff>165100</xdr:colOff>
      <xdr:row>76</xdr:row>
      <xdr:rowOff>95261</xdr:rowOff>
    </xdr:to>
    <xdr:sp macro="" textlink="">
      <xdr:nvSpPr>
        <xdr:cNvPr id="440" name="楕円 439"/>
        <xdr:cNvSpPr/>
      </xdr:nvSpPr>
      <xdr:spPr>
        <a:xfrm>
          <a:off x="6921500" y="1302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111788</xdr:rowOff>
    </xdr:from>
    <xdr:ext cx="534377" cy="259045"/>
    <xdr:sp macro="" textlink="">
      <xdr:nvSpPr>
        <xdr:cNvPr id="441" name="テキスト ボックス 440"/>
        <xdr:cNvSpPr txBox="1"/>
      </xdr:nvSpPr>
      <xdr:spPr>
        <a:xfrm>
          <a:off x="6705111" y="1279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1" name="テキスト ボックス 46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27098</xdr:rowOff>
    </xdr:from>
    <xdr:to>
      <xdr:col>54</xdr:col>
      <xdr:colOff>189865</xdr:colOff>
      <xdr:row>99</xdr:row>
      <xdr:rowOff>98879</xdr:rowOff>
    </xdr:to>
    <xdr:cxnSp macro="">
      <xdr:nvCxnSpPr>
        <xdr:cNvPr id="467" name="直線コネクタ 466"/>
        <xdr:cNvCxnSpPr/>
      </xdr:nvCxnSpPr>
      <xdr:spPr>
        <a:xfrm flipV="1">
          <a:off x="10475595" y="15629048"/>
          <a:ext cx="1270" cy="144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68" name="普通建設事業費 （ うち更新整備　）最小値テキスト"/>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69" name="直線コネクタ 468"/>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145225</xdr:rowOff>
    </xdr:from>
    <xdr:ext cx="599010" cy="259045"/>
    <xdr:sp macro="" textlink="">
      <xdr:nvSpPr>
        <xdr:cNvPr id="470" name="普通建設事業費 （ うち更新整備　）最大値テキスト"/>
        <xdr:cNvSpPr txBox="1"/>
      </xdr:nvSpPr>
      <xdr:spPr>
        <a:xfrm>
          <a:off x="10528300" y="1540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27098</xdr:rowOff>
    </xdr:from>
    <xdr:to>
      <xdr:col>55</xdr:col>
      <xdr:colOff>88900</xdr:colOff>
      <xdr:row>91</xdr:row>
      <xdr:rowOff>27098</xdr:rowOff>
    </xdr:to>
    <xdr:cxnSp macro="">
      <xdr:nvCxnSpPr>
        <xdr:cNvPr id="471" name="直線コネクタ 470"/>
        <xdr:cNvCxnSpPr/>
      </xdr:nvCxnSpPr>
      <xdr:spPr>
        <a:xfrm>
          <a:off x="10388600" y="1562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151065</xdr:rowOff>
    </xdr:from>
    <xdr:to>
      <xdr:col>55</xdr:col>
      <xdr:colOff>0</xdr:colOff>
      <xdr:row>98</xdr:row>
      <xdr:rowOff>7035</xdr:rowOff>
    </xdr:to>
    <xdr:cxnSp macro="">
      <xdr:nvCxnSpPr>
        <xdr:cNvPr id="472" name="直線コネクタ 471"/>
        <xdr:cNvCxnSpPr/>
      </xdr:nvCxnSpPr>
      <xdr:spPr>
        <a:xfrm flipV="1">
          <a:off x="9639300" y="16781715"/>
          <a:ext cx="838200" cy="2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65437</xdr:rowOff>
    </xdr:from>
    <xdr:ext cx="534377" cy="259045"/>
    <xdr:sp macro="" textlink="">
      <xdr:nvSpPr>
        <xdr:cNvPr id="473" name="普通建設事業費 （ うち更新整備　）平均値テキスト"/>
        <xdr:cNvSpPr txBox="1"/>
      </xdr:nvSpPr>
      <xdr:spPr>
        <a:xfrm>
          <a:off x="10528300" y="16524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42560</xdr:rowOff>
    </xdr:from>
    <xdr:to>
      <xdr:col>55</xdr:col>
      <xdr:colOff>50800</xdr:colOff>
      <xdr:row>97</xdr:row>
      <xdr:rowOff>144160</xdr:rowOff>
    </xdr:to>
    <xdr:sp macro="" textlink="">
      <xdr:nvSpPr>
        <xdr:cNvPr id="474" name="フローチャート: 判断 473"/>
        <xdr:cNvSpPr/>
      </xdr:nvSpPr>
      <xdr:spPr>
        <a:xfrm>
          <a:off x="10426700" y="1667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138905</xdr:rowOff>
    </xdr:from>
    <xdr:to>
      <xdr:col>50</xdr:col>
      <xdr:colOff>114300</xdr:colOff>
      <xdr:row>98</xdr:row>
      <xdr:rowOff>7035</xdr:rowOff>
    </xdr:to>
    <xdr:cxnSp macro="">
      <xdr:nvCxnSpPr>
        <xdr:cNvPr id="475" name="直線コネクタ 474"/>
        <xdr:cNvCxnSpPr/>
      </xdr:nvCxnSpPr>
      <xdr:spPr>
        <a:xfrm>
          <a:off x="8750300" y="16769555"/>
          <a:ext cx="889000" cy="3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84644</xdr:rowOff>
    </xdr:from>
    <xdr:to>
      <xdr:col>50</xdr:col>
      <xdr:colOff>165100</xdr:colOff>
      <xdr:row>98</xdr:row>
      <xdr:rowOff>14794</xdr:rowOff>
    </xdr:to>
    <xdr:sp macro="" textlink="">
      <xdr:nvSpPr>
        <xdr:cNvPr id="476" name="フローチャート: 判断 475"/>
        <xdr:cNvSpPr/>
      </xdr:nvSpPr>
      <xdr:spPr>
        <a:xfrm>
          <a:off x="9588500" y="1671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31321</xdr:rowOff>
    </xdr:from>
    <xdr:ext cx="534377" cy="259045"/>
    <xdr:sp macro="" textlink="">
      <xdr:nvSpPr>
        <xdr:cNvPr id="477" name="テキスト ボックス 476"/>
        <xdr:cNvSpPr txBox="1"/>
      </xdr:nvSpPr>
      <xdr:spPr>
        <a:xfrm>
          <a:off x="9372111" y="1649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135813</xdr:rowOff>
    </xdr:from>
    <xdr:to>
      <xdr:col>45</xdr:col>
      <xdr:colOff>177800</xdr:colOff>
      <xdr:row>97</xdr:row>
      <xdr:rowOff>138905</xdr:rowOff>
    </xdr:to>
    <xdr:cxnSp macro="">
      <xdr:nvCxnSpPr>
        <xdr:cNvPr id="478" name="直線コネクタ 477"/>
        <xdr:cNvCxnSpPr/>
      </xdr:nvCxnSpPr>
      <xdr:spPr>
        <a:xfrm>
          <a:off x="7861300" y="16766463"/>
          <a:ext cx="889000" cy="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33231</xdr:rowOff>
    </xdr:from>
    <xdr:to>
      <xdr:col>46</xdr:col>
      <xdr:colOff>38100</xdr:colOff>
      <xdr:row>97</xdr:row>
      <xdr:rowOff>134831</xdr:rowOff>
    </xdr:to>
    <xdr:sp macro="" textlink="">
      <xdr:nvSpPr>
        <xdr:cNvPr id="479" name="フローチャート: 判断 478"/>
        <xdr:cNvSpPr/>
      </xdr:nvSpPr>
      <xdr:spPr>
        <a:xfrm>
          <a:off x="86995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151358</xdr:rowOff>
    </xdr:from>
    <xdr:ext cx="534377" cy="259045"/>
    <xdr:sp macro="" textlink="">
      <xdr:nvSpPr>
        <xdr:cNvPr id="480" name="テキスト ボックス 479"/>
        <xdr:cNvSpPr txBox="1"/>
      </xdr:nvSpPr>
      <xdr:spPr>
        <a:xfrm>
          <a:off x="8483111" y="1643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60747</xdr:rowOff>
    </xdr:from>
    <xdr:to>
      <xdr:col>41</xdr:col>
      <xdr:colOff>50800</xdr:colOff>
      <xdr:row>97</xdr:row>
      <xdr:rowOff>135813</xdr:rowOff>
    </xdr:to>
    <xdr:cxnSp macro="">
      <xdr:nvCxnSpPr>
        <xdr:cNvPr id="481" name="直線コネクタ 480"/>
        <xdr:cNvCxnSpPr/>
      </xdr:nvCxnSpPr>
      <xdr:spPr>
        <a:xfrm>
          <a:off x="6972300" y="16691397"/>
          <a:ext cx="889000" cy="7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64047</xdr:rowOff>
    </xdr:from>
    <xdr:to>
      <xdr:col>41</xdr:col>
      <xdr:colOff>101600</xdr:colOff>
      <xdr:row>97</xdr:row>
      <xdr:rowOff>165647</xdr:rowOff>
    </xdr:to>
    <xdr:sp macro="" textlink="">
      <xdr:nvSpPr>
        <xdr:cNvPr id="482" name="フローチャート: 判断 481"/>
        <xdr:cNvSpPr/>
      </xdr:nvSpPr>
      <xdr:spPr>
        <a:xfrm>
          <a:off x="7810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10724</xdr:rowOff>
    </xdr:from>
    <xdr:ext cx="534377" cy="259045"/>
    <xdr:sp macro="" textlink="">
      <xdr:nvSpPr>
        <xdr:cNvPr id="483" name="テキスト ボックス 482"/>
        <xdr:cNvSpPr txBox="1"/>
      </xdr:nvSpPr>
      <xdr:spPr>
        <a:xfrm>
          <a:off x="7594111" y="1646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37117</xdr:rowOff>
    </xdr:from>
    <xdr:to>
      <xdr:col>36</xdr:col>
      <xdr:colOff>165100</xdr:colOff>
      <xdr:row>97</xdr:row>
      <xdr:rowOff>138717</xdr:rowOff>
    </xdr:to>
    <xdr:sp macro="" textlink="">
      <xdr:nvSpPr>
        <xdr:cNvPr id="484" name="フローチャート: 判断 483"/>
        <xdr:cNvSpPr/>
      </xdr:nvSpPr>
      <xdr:spPr>
        <a:xfrm>
          <a:off x="6921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129844</xdr:rowOff>
    </xdr:from>
    <xdr:ext cx="534377" cy="259045"/>
    <xdr:sp macro="" textlink="">
      <xdr:nvSpPr>
        <xdr:cNvPr id="485" name="テキスト ボックス 484"/>
        <xdr:cNvSpPr txBox="1"/>
      </xdr:nvSpPr>
      <xdr:spPr>
        <a:xfrm>
          <a:off x="6705111" y="1676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100265</xdr:rowOff>
    </xdr:from>
    <xdr:to>
      <xdr:col>55</xdr:col>
      <xdr:colOff>50800</xdr:colOff>
      <xdr:row>98</xdr:row>
      <xdr:rowOff>30415</xdr:rowOff>
    </xdr:to>
    <xdr:sp macro="" textlink="">
      <xdr:nvSpPr>
        <xdr:cNvPr id="491" name="楕円 490"/>
        <xdr:cNvSpPr/>
      </xdr:nvSpPr>
      <xdr:spPr>
        <a:xfrm>
          <a:off x="10426700" y="1673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78692</xdr:rowOff>
    </xdr:from>
    <xdr:ext cx="534377" cy="259045"/>
    <xdr:sp macro="" textlink="">
      <xdr:nvSpPr>
        <xdr:cNvPr id="492" name="普通建設事業費 （ うち更新整備　）該当値テキスト"/>
        <xdr:cNvSpPr txBox="1"/>
      </xdr:nvSpPr>
      <xdr:spPr>
        <a:xfrm>
          <a:off x="10528300" y="1670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127685</xdr:rowOff>
    </xdr:from>
    <xdr:to>
      <xdr:col>50</xdr:col>
      <xdr:colOff>165100</xdr:colOff>
      <xdr:row>98</xdr:row>
      <xdr:rowOff>57835</xdr:rowOff>
    </xdr:to>
    <xdr:sp macro="" textlink="">
      <xdr:nvSpPr>
        <xdr:cNvPr id="493" name="楕円 492"/>
        <xdr:cNvSpPr/>
      </xdr:nvSpPr>
      <xdr:spPr>
        <a:xfrm>
          <a:off x="9588500" y="1675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48962</xdr:rowOff>
    </xdr:from>
    <xdr:ext cx="534377" cy="259045"/>
    <xdr:sp macro="" textlink="">
      <xdr:nvSpPr>
        <xdr:cNvPr id="494" name="テキスト ボックス 493"/>
        <xdr:cNvSpPr txBox="1"/>
      </xdr:nvSpPr>
      <xdr:spPr>
        <a:xfrm>
          <a:off x="9372111" y="1685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88105</xdr:rowOff>
    </xdr:from>
    <xdr:to>
      <xdr:col>46</xdr:col>
      <xdr:colOff>38100</xdr:colOff>
      <xdr:row>98</xdr:row>
      <xdr:rowOff>18255</xdr:rowOff>
    </xdr:to>
    <xdr:sp macro="" textlink="">
      <xdr:nvSpPr>
        <xdr:cNvPr id="495" name="楕円 494"/>
        <xdr:cNvSpPr/>
      </xdr:nvSpPr>
      <xdr:spPr>
        <a:xfrm>
          <a:off x="8699500" y="1671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9382</xdr:rowOff>
    </xdr:from>
    <xdr:ext cx="534377" cy="259045"/>
    <xdr:sp macro="" textlink="">
      <xdr:nvSpPr>
        <xdr:cNvPr id="496" name="テキスト ボックス 495"/>
        <xdr:cNvSpPr txBox="1"/>
      </xdr:nvSpPr>
      <xdr:spPr>
        <a:xfrm>
          <a:off x="8483111" y="1681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85013</xdr:rowOff>
    </xdr:from>
    <xdr:to>
      <xdr:col>41</xdr:col>
      <xdr:colOff>101600</xdr:colOff>
      <xdr:row>98</xdr:row>
      <xdr:rowOff>15163</xdr:rowOff>
    </xdr:to>
    <xdr:sp macro="" textlink="">
      <xdr:nvSpPr>
        <xdr:cNvPr id="497" name="楕円 496"/>
        <xdr:cNvSpPr/>
      </xdr:nvSpPr>
      <xdr:spPr>
        <a:xfrm>
          <a:off x="7810500" y="167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6290</xdr:rowOff>
    </xdr:from>
    <xdr:ext cx="534377" cy="259045"/>
    <xdr:sp macro="" textlink="">
      <xdr:nvSpPr>
        <xdr:cNvPr id="498" name="テキスト ボックス 497"/>
        <xdr:cNvSpPr txBox="1"/>
      </xdr:nvSpPr>
      <xdr:spPr>
        <a:xfrm>
          <a:off x="7594111" y="1680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9947</xdr:rowOff>
    </xdr:from>
    <xdr:to>
      <xdr:col>36</xdr:col>
      <xdr:colOff>165100</xdr:colOff>
      <xdr:row>97</xdr:row>
      <xdr:rowOff>111547</xdr:rowOff>
    </xdr:to>
    <xdr:sp macro="" textlink="">
      <xdr:nvSpPr>
        <xdr:cNvPr id="499" name="楕円 498"/>
        <xdr:cNvSpPr/>
      </xdr:nvSpPr>
      <xdr:spPr>
        <a:xfrm>
          <a:off x="6921500" y="1664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128074</xdr:rowOff>
    </xdr:from>
    <xdr:ext cx="534377" cy="259045"/>
    <xdr:sp macro="" textlink="">
      <xdr:nvSpPr>
        <xdr:cNvPr id="500" name="テキスト ボックス 499"/>
        <xdr:cNvSpPr txBox="1"/>
      </xdr:nvSpPr>
      <xdr:spPr>
        <a:xfrm>
          <a:off x="6705111" y="1641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2" name="テキスト ボックス 51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4" name="テキスト ボックス 51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6" name="テキスト ボックス 51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8" name="テキスト ボックス 51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0" name="テキスト ボックス 51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2" name="テキスト ボックス 52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4" name="テキスト ボックス 52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43721</xdr:rowOff>
    </xdr:from>
    <xdr:to>
      <xdr:col>85</xdr:col>
      <xdr:colOff>126364</xdr:colOff>
      <xdr:row>39</xdr:row>
      <xdr:rowOff>98878</xdr:rowOff>
    </xdr:to>
    <xdr:cxnSp macro="">
      <xdr:nvCxnSpPr>
        <xdr:cNvPr id="526" name="直線コネクタ 525"/>
        <xdr:cNvCxnSpPr/>
      </xdr:nvCxnSpPr>
      <xdr:spPr>
        <a:xfrm flipV="1">
          <a:off x="16317595" y="5358671"/>
          <a:ext cx="1269" cy="142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104356</xdr:rowOff>
    </xdr:from>
    <xdr:ext cx="249299" cy="259045"/>
    <xdr:sp macro="" textlink="">
      <xdr:nvSpPr>
        <xdr:cNvPr id="527" name="災害復旧事業費最小値テキスト"/>
        <xdr:cNvSpPr txBox="1"/>
      </xdr:nvSpPr>
      <xdr:spPr>
        <a:xfrm>
          <a:off x="16370300" y="6790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161848</xdr:rowOff>
    </xdr:from>
    <xdr:ext cx="534377" cy="259045"/>
    <xdr:sp macro="" textlink="">
      <xdr:nvSpPr>
        <xdr:cNvPr id="529" name="災害復旧事業費最大値テキスト"/>
        <xdr:cNvSpPr txBox="1"/>
      </xdr:nvSpPr>
      <xdr:spPr>
        <a:xfrm>
          <a:off x="16370300" y="513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43721</xdr:rowOff>
    </xdr:from>
    <xdr:to>
      <xdr:col>86</xdr:col>
      <xdr:colOff>25400</xdr:colOff>
      <xdr:row>31</xdr:row>
      <xdr:rowOff>43721</xdr:rowOff>
    </xdr:to>
    <xdr:cxnSp macro="">
      <xdr:nvCxnSpPr>
        <xdr:cNvPr id="530" name="直線コネクタ 529"/>
        <xdr:cNvCxnSpPr/>
      </xdr:nvCxnSpPr>
      <xdr:spPr>
        <a:xfrm>
          <a:off x="16230600" y="535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1" name="直線コネクタ 530"/>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21807</xdr:rowOff>
    </xdr:from>
    <xdr:ext cx="469744" cy="259045"/>
    <xdr:sp macro="" textlink="">
      <xdr:nvSpPr>
        <xdr:cNvPr id="532" name="災害復旧事業費平均値テキスト"/>
        <xdr:cNvSpPr txBox="1"/>
      </xdr:nvSpPr>
      <xdr:spPr>
        <a:xfrm>
          <a:off x="16370300" y="6536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170380</xdr:rowOff>
    </xdr:from>
    <xdr:to>
      <xdr:col>85</xdr:col>
      <xdr:colOff>177800</xdr:colOff>
      <xdr:row>39</xdr:row>
      <xdr:rowOff>100530</xdr:rowOff>
    </xdr:to>
    <xdr:sp macro="" textlink="">
      <xdr:nvSpPr>
        <xdr:cNvPr id="533" name="フローチャート: 判断 532"/>
        <xdr:cNvSpPr/>
      </xdr:nvSpPr>
      <xdr:spPr>
        <a:xfrm>
          <a:off x="16268700" y="66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95841</xdr:rowOff>
    </xdr:from>
    <xdr:to>
      <xdr:col>81</xdr:col>
      <xdr:colOff>50800</xdr:colOff>
      <xdr:row>39</xdr:row>
      <xdr:rowOff>98878</xdr:rowOff>
    </xdr:to>
    <xdr:cxnSp macro="">
      <xdr:nvCxnSpPr>
        <xdr:cNvPr id="534" name="直線コネクタ 533"/>
        <xdr:cNvCxnSpPr/>
      </xdr:nvCxnSpPr>
      <xdr:spPr>
        <a:xfrm>
          <a:off x="14592300" y="6782391"/>
          <a:ext cx="8890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4514</xdr:rowOff>
    </xdr:from>
    <xdr:to>
      <xdr:col>81</xdr:col>
      <xdr:colOff>101600</xdr:colOff>
      <xdr:row>39</xdr:row>
      <xdr:rowOff>106114</xdr:rowOff>
    </xdr:to>
    <xdr:sp macro="" textlink="">
      <xdr:nvSpPr>
        <xdr:cNvPr id="535" name="フローチャート: 判断 534"/>
        <xdr:cNvSpPr/>
      </xdr:nvSpPr>
      <xdr:spPr>
        <a:xfrm>
          <a:off x="154305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122641</xdr:rowOff>
    </xdr:from>
    <xdr:ext cx="469744" cy="259045"/>
    <xdr:sp macro="" textlink="">
      <xdr:nvSpPr>
        <xdr:cNvPr id="536" name="テキスト ボックス 535"/>
        <xdr:cNvSpPr txBox="1"/>
      </xdr:nvSpPr>
      <xdr:spPr>
        <a:xfrm>
          <a:off x="15246428" y="64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95841</xdr:rowOff>
    </xdr:from>
    <xdr:to>
      <xdr:col>76</xdr:col>
      <xdr:colOff>114300</xdr:colOff>
      <xdr:row>39</xdr:row>
      <xdr:rowOff>98144</xdr:rowOff>
    </xdr:to>
    <xdr:cxnSp macro="">
      <xdr:nvCxnSpPr>
        <xdr:cNvPr id="537" name="直線コネクタ 536"/>
        <xdr:cNvCxnSpPr/>
      </xdr:nvCxnSpPr>
      <xdr:spPr>
        <a:xfrm flipV="1">
          <a:off x="13703300" y="6782391"/>
          <a:ext cx="889000" cy="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162623</xdr:rowOff>
    </xdr:from>
    <xdr:to>
      <xdr:col>76</xdr:col>
      <xdr:colOff>165100</xdr:colOff>
      <xdr:row>39</xdr:row>
      <xdr:rowOff>92773</xdr:rowOff>
    </xdr:to>
    <xdr:sp macro="" textlink="">
      <xdr:nvSpPr>
        <xdr:cNvPr id="538" name="フローチャート: 判断 537"/>
        <xdr:cNvSpPr/>
      </xdr:nvSpPr>
      <xdr:spPr>
        <a:xfrm>
          <a:off x="14541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109300</xdr:rowOff>
    </xdr:from>
    <xdr:ext cx="469744" cy="259045"/>
    <xdr:sp macro="" textlink="">
      <xdr:nvSpPr>
        <xdr:cNvPr id="539" name="テキスト ボックス 538"/>
        <xdr:cNvSpPr txBox="1"/>
      </xdr:nvSpPr>
      <xdr:spPr>
        <a:xfrm>
          <a:off x="14357428" y="64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98144</xdr:rowOff>
    </xdr:from>
    <xdr:to>
      <xdr:col>71</xdr:col>
      <xdr:colOff>177800</xdr:colOff>
      <xdr:row>39</xdr:row>
      <xdr:rowOff>98878</xdr:rowOff>
    </xdr:to>
    <xdr:cxnSp macro="">
      <xdr:nvCxnSpPr>
        <xdr:cNvPr id="540" name="直線コネクタ 539"/>
        <xdr:cNvCxnSpPr/>
      </xdr:nvCxnSpPr>
      <xdr:spPr>
        <a:xfrm flipV="1">
          <a:off x="12814300" y="6784694"/>
          <a:ext cx="889000" cy="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157137</xdr:rowOff>
    </xdr:from>
    <xdr:to>
      <xdr:col>72</xdr:col>
      <xdr:colOff>38100</xdr:colOff>
      <xdr:row>39</xdr:row>
      <xdr:rowOff>87287</xdr:rowOff>
    </xdr:to>
    <xdr:sp macro="" textlink="">
      <xdr:nvSpPr>
        <xdr:cNvPr id="541" name="フローチャート: 判断 540"/>
        <xdr:cNvSpPr/>
      </xdr:nvSpPr>
      <xdr:spPr>
        <a:xfrm>
          <a:off x="13652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103814</xdr:rowOff>
    </xdr:from>
    <xdr:ext cx="469744" cy="259045"/>
    <xdr:sp macro="" textlink="">
      <xdr:nvSpPr>
        <xdr:cNvPr id="542" name="テキスト ボックス 541"/>
        <xdr:cNvSpPr txBox="1"/>
      </xdr:nvSpPr>
      <xdr:spPr>
        <a:xfrm>
          <a:off x="13468428" y="644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160517</xdr:rowOff>
    </xdr:from>
    <xdr:to>
      <xdr:col>67</xdr:col>
      <xdr:colOff>101600</xdr:colOff>
      <xdr:row>39</xdr:row>
      <xdr:rowOff>90667</xdr:rowOff>
    </xdr:to>
    <xdr:sp macro="" textlink="">
      <xdr:nvSpPr>
        <xdr:cNvPr id="543" name="フローチャート: 判断 542"/>
        <xdr:cNvSpPr/>
      </xdr:nvSpPr>
      <xdr:spPr>
        <a:xfrm>
          <a:off x="12763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107194</xdr:rowOff>
    </xdr:from>
    <xdr:ext cx="469744" cy="259045"/>
    <xdr:sp macro="" textlink="">
      <xdr:nvSpPr>
        <xdr:cNvPr id="544" name="テキスト ボックス 543"/>
        <xdr:cNvSpPr txBox="1"/>
      </xdr:nvSpPr>
      <xdr:spPr>
        <a:xfrm>
          <a:off x="12579428" y="645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50" name="楕円 549"/>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148806</xdr:rowOff>
    </xdr:from>
    <xdr:ext cx="249299" cy="259045"/>
    <xdr:sp macro="" textlink="">
      <xdr:nvSpPr>
        <xdr:cNvPr id="551" name="災害復旧事業費該当値テキスト"/>
        <xdr:cNvSpPr txBox="1"/>
      </xdr:nvSpPr>
      <xdr:spPr>
        <a:xfrm>
          <a:off x="16370300" y="6663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2" name="楕円 551"/>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3" name="テキスト ボックス 552"/>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45041</xdr:rowOff>
    </xdr:from>
    <xdr:to>
      <xdr:col>76</xdr:col>
      <xdr:colOff>165100</xdr:colOff>
      <xdr:row>39</xdr:row>
      <xdr:rowOff>146641</xdr:rowOff>
    </xdr:to>
    <xdr:sp macro="" textlink="">
      <xdr:nvSpPr>
        <xdr:cNvPr id="554" name="楕円 553"/>
        <xdr:cNvSpPr/>
      </xdr:nvSpPr>
      <xdr:spPr>
        <a:xfrm>
          <a:off x="14541500" y="673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137768</xdr:rowOff>
    </xdr:from>
    <xdr:ext cx="378565" cy="259045"/>
    <xdr:sp macro="" textlink="">
      <xdr:nvSpPr>
        <xdr:cNvPr id="555" name="テキスト ボックス 554"/>
        <xdr:cNvSpPr txBox="1"/>
      </xdr:nvSpPr>
      <xdr:spPr>
        <a:xfrm>
          <a:off x="14403017" y="6824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47344</xdr:rowOff>
    </xdr:from>
    <xdr:to>
      <xdr:col>72</xdr:col>
      <xdr:colOff>38100</xdr:colOff>
      <xdr:row>39</xdr:row>
      <xdr:rowOff>148944</xdr:rowOff>
    </xdr:to>
    <xdr:sp macro="" textlink="">
      <xdr:nvSpPr>
        <xdr:cNvPr id="556" name="楕円 555"/>
        <xdr:cNvSpPr/>
      </xdr:nvSpPr>
      <xdr:spPr>
        <a:xfrm>
          <a:off x="13652500" y="673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140071</xdr:rowOff>
    </xdr:from>
    <xdr:ext cx="313932" cy="259045"/>
    <xdr:sp macro="" textlink="">
      <xdr:nvSpPr>
        <xdr:cNvPr id="557" name="テキスト ボックス 556"/>
        <xdr:cNvSpPr txBox="1"/>
      </xdr:nvSpPr>
      <xdr:spPr>
        <a:xfrm>
          <a:off x="13546333" y="68266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8" name="楕円 557"/>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9" name="テキスト ボックス 558"/>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1" name="テキスト ボックス 57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3" name="テキスト ボックス 57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フローチャート: 判断 58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4" name="フローチャート: 判断 58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5" name="テキスト ボックス 58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7" name="フローチャート: 判断 58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8" name="テキスト ボックス 58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0" name="フローチャート: 判断 58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1" name="テキスト ボックス 59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フローチャート: 判断 59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3" name="テキスト ボックス 59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9" name="楕円 59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1" name="楕円 60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2" name="テキスト ボックス 60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3" name="楕円 60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4" name="テキスト ボックス 60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5" name="楕円 60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6" name="テキスト ボックス 60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7" name="楕円 60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8" name="テキスト ボックス 60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6788</xdr:rowOff>
    </xdr:from>
    <xdr:to>
      <xdr:col>85</xdr:col>
      <xdr:colOff>126364</xdr:colOff>
      <xdr:row>77</xdr:row>
      <xdr:rowOff>148006</xdr:rowOff>
    </xdr:to>
    <xdr:cxnSp macro="">
      <xdr:nvCxnSpPr>
        <xdr:cNvPr id="632" name="直線コネクタ 631"/>
        <xdr:cNvCxnSpPr/>
      </xdr:nvCxnSpPr>
      <xdr:spPr>
        <a:xfrm flipV="1">
          <a:off x="16317595" y="12008288"/>
          <a:ext cx="1269" cy="134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151833</xdr:rowOff>
    </xdr:from>
    <xdr:ext cx="534377" cy="259045"/>
    <xdr:sp macro="" textlink="">
      <xdr:nvSpPr>
        <xdr:cNvPr id="633" name="公債費最小値テキスト"/>
        <xdr:cNvSpPr txBox="1"/>
      </xdr:nvSpPr>
      <xdr:spPr>
        <a:xfrm>
          <a:off x="16370300" y="133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148006</xdr:rowOff>
    </xdr:from>
    <xdr:to>
      <xdr:col>86</xdr:col>
      <xdr:colOff>25400</xdr:colOff>
      <xdr:row>77</xdr:row>
      <xdr:rowOff>148006</xdr:rowOff>
    </xdr:to>
    <xdr:cxnSp macro="">
      <xdr:nvCxnSpPr>
        <xdr:cNvPr id="634" name="直線コネクタ 633"/>
        <xdr:cNvCxnSpPr/>
      </xdr:nvCxnSpPr>
      <xdr:spPr>
        <a:xfrm>
          <a:off x="16230600" y="1334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124915</xdr:rowOff>
    </xdr:from>
    <xdr:ext cx="534377" cy="259045"/>
    <xdr:sp macro="" textlink="">
      <xdr:nvSpPr>
        <xdr:cNvPr id="635" name="公債費最大値テキスト"/>
        <xdr:cNvSpPr txBox="1"/>
      </xdr:nvSpPr>
      <xdr:spPr>
        <a:xfrm>
          <a:off x="16370300" y="1178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6788</xdr:rowOff>
    </xdr:from>
    <xdr:to>
      <xdr:col>86</xdr:col>
      <xdr:colOff>25400</xdr:colOff>
      <xdr:row>70</xdr:row>
      <xdr:rowOff>6788</xdr:rowOff>
    </xdr:to>
    <xdr:cxnSp macro="">
      <xdr:nvCxnSpPr>
        <xdr:cNvPr id="636" name="直線コネクタ 635"/>
        <xdr:cNvCxnSpPr/>
      </xdr:nvCxnSpPr>
      <xdr:spPr>
        <a:xfrm>
          <a:off x="16230600" y="1200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138595</xdr:rowOff>
    </xdr:from>
    <xdr:to>
      <xdr:col>85</xdr:col>
      <xdr:colOff>127000</xdr:colOff>
      <xdr:row>76</xdr:row>
      <xdr:rowOff>158255</xdr:rowOff>
    </xdr:to>
    <xdr:cxnSp macro="">
      <xdr:nvCxnSpPr>
        <xdr:cNvPr id="637" name="直線コネクタ 636"/>
        <xdr:cNvCxnSpPr/>
      </xdr:nvCxnSpPr>
      <xdr:spPr>
        <a:xfrm flipV="1">
          <a:off x="15481300" y="13168795"/>
          <a:ext cx="8382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36701</xdr:rowOff>
    </xdr:from>
    <xdr:ext cx="534377" cy="259045"/>
    <xdr:sp macro="" textlink="">
      <xdr:nvSpPr>
        <xdr:cNvPr id="638" name="公債費平均値テキスト"/>
        <xdr:cNvSpPr txBox="1"/>
      </xdr:nvSpPr>
      <xdr:spPr>
        <a:xfrm>
          <a:off x="16370300" y="12724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13824</xdr:rowOff>
    </xdr:from>
    <xdr:to>
      <xdr:col>85</xdr:col>
      <xdr:colOff>177800</xdr:colOff>
      <xdr:row>75</xdr:row>
      <xdr:rowOff>115424</xdr:rowOff>
    </xdr:to>
    <xdr:sp macro="" textlink="">
      <xdr:nvSpPr>
        <xdr:cNvPr id="639" name="フローチャート: 判断 638"/>
        <xdr:cNvSpPr/>
      </xdr:nvSpPr>
      <xdr:spPr>
        <a:xfrm>
          <a:off x="162687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158255</xdr:rowOff>
    </xdr:from>
    <xdr:to>
      <xdr:col>81</xdr:col>
      <xdr:colOff>50800</xdr:colOff>
      <xdr:row>77</xdr:row>
      <xdr:rowOff>58586</xdr:rowOff>
    </xdr:to>
    <xdr:cxnSp macro="">
      <xdr:nvCxnSpPr>
        <xdr:cNvPr id="640" name="直線コネクタ 639"/>
        <xdr:cNvCxnSpPr/>
      </xdr:nvCxnSpPr>
      <xdr:spPr>
        <a:xfrm flipV="1">
          <a:off x="14592300" y="13188455"/>
          <a:ext cx="889000" cy="7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1156</xdr:rowOff>
    </xdr:from>
    <xdr:to>
      <xdr:col>81</xdr:col>
      <xdr:colOff>101600</xdr:colOff>
      <xdr:row>75</xdr:row>
      <xdr:rowOff>102756</xdr:rowOff>
    </xdr:to>
    <xdr:sp macro="" textlink="">
      <xdr:nvSpPr>
        <xdr:cNvPr id="641" name="フローチャート: 判断 640"/>
        <xdr:cNvSpPr/>
      </xdr:nvSpPr>
      <xdr:spPr>
        <a:xfrm>
          <a:off x="15430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119283</xdr:rowOff>
    </xdr:from>
    <xdr:ext cx="534377" cy="259045"/>
    <xdr:sp macro="" textlink="">
      <xdr:nvSpPr>
        <xdr:cNvPr id="642" name="テキスト ボックス 641"/>
        <xdr:cNvSpPr txBox="1"/>
      </xdr:nvSpPr>
      <xdr:spPr>
        <a:xfrm>
          <a:off x="15214111" y="126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58586</xdr:rowOff>
    </xdr:from>
    <xdr:to>
      <xdr:col>76</xdr:col>
      <xdr:colOff>114300</xdr:colOff>
      <xdr:row>77</xdr:row>
      <xdr:rowOff>107848</xdr:rowOff>
    </xdr:to>
    <xdr:cxnSp macro="">
      <xdr:nvCxnSpPr>
        <xdr:cNvPr id="643" name="直線コネクタ 642"/>
        <xdr:cNvCxnSpPr/>
      </xdr:nvCxnSpPr>
      <xdr:spPr>
        <a:xfrm flipV="1">
          <a:off x="13703300" y="13260236"/>
          <a:ext cx="889000" cy="4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30969</xdr:rowOff>
    </xdr:from>
    <xdr:to>
      <xdr:col>76</xdr:col>
      <xdr:colOff>165100</xdr:colOff>
      <xdr:row>75</xdr:row>
      <xdr:rowOff>132569</xdr:rowOff>
    </xdr:to>
    <xdr:sp macro="" textlink="">
      <xdr:nvSpPr>
        <xdr:cNvPr id="644" name="フローチャート: 判断 643"/>
        <xdr:cNvSpPr/>
      </xdr:nvSpPr>
      <xdr:spPr>
        <a:xfrm>
          <a:off x="14541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149096</xdr:rowOff>
    </xdr:from>
    <xdr:ext cx="534377" cy="259045"/>
    <xdr:sp macro="" textlink="">
      <xdr:nvSpPr>
        <xdr:cNvPr id="645" name="テキスト ボックス 644"/>
        <xdr:cNvSpPr txBox="1"/>
      </xdr:nvSpPr>
      <xdr:spPr>
        <a:xfrm>
          <a:off x="14325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107848</xdr:rowOff>
    </xdr:from>
    <xdr:to>
      <xdr:col>71</xdr:col>
      <xdr:colOff>177800</xdr:colOff>
      <xdr:row>77</xdr:row>
      <xdr:rowOff>116763</xdr:rowOff>
    </xdr:to>
    <xdr:cxnSp macro="">
      <xdr:nvCxnSpPr>
        <xdr:cNvPr id="646" name="直線コネクタ 645"/>
        <xdr:cNvCxnSpPr/>
      </xdr:nvCxnSpPr>
      <xdr:spPr>
        <a:xfrm flipV="1">
          <a:off x="12814300" y="13309498"/>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84709</xdr:rowOff>
    </xdr:from>
    <xdr:to>
      <xdr:col>72</xdr:col>
      <xdr:colOff>38100</xdr:colOff>
      <xdr:row>76</xdr:row>
      <xdr:rowOff>14858</xdr:rowOff>
    </xdr:to>
    <xdr:sp macro="" textlink="">
      <xdr:nvSpPr>
        <xdr:cNvPr id="647" name="フローチャート: 判断 646"/>
        <xdr:cNvSpPr/>
      </xdr:nvSpPr>
      <xdr:spPr>
        <a:xfrm>
          <a:off x="13652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31386</xdr:rowOff>
    </xdr:from>
    <xdr:ext cx="534377" cy="259045"/>
    <xdr:sp macro="" textlink="">
      <xdr:nvSpPr>
        <xdr:cNvPr id="648" name="テキスト ボックス 647"/>
        <xdr:cNvSpPr txBox="1"/>
      </xdr:nvSpPr>
      <xdr:spPr>
        <a:xfrm>
          <a:off x="13436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13348</xdr:rowOff>
    </xdr:from>
    <xdr:to>
      <xdr:col>67</xdr:col>
      <xdr:colOff>101600</xdr:colOff>
      <xdr:row>75</xdr:row>
      <xdr:rowOff>114948</xdr:rowOff>
    </xdr:to>
    <xdr:sp macro="" textlink="">
      <xdr:nvSpPr>
        <xdr:cNvPr id="649" name="フローチャート: 判断 648"/>
        <xdr:cNvSpPr/>
      </xdr:nvSpPr>
      <xdr:spPr>
        <a:xfrm>
          <a:off x="12763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131475</xdr:rowOff>
    </xdr:from>
    <xdr:ext cx="534377" cy="259045"/>
    <xdr:sp macro="" textlink="">
      <xdr:nvSpPr>
        <xdr:cNvPr id="650" name="テキスト ボックス 649"/>
        <xdr:cNvSpPr txBox="1"/>
      </xdr:nvSpPr>
      <xdr:spPr>
        <a:xfrm>
          <a:off x="12547111" y="126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87795</xdr:rowOff>
    </xdr:from>
    <xdr:to>
      <xdr:col>85</xdr:col>
      <xdr:colOff>177800</xdr:colOff>
      <xdr:row>77</xdr:row>
      <xdr:rowOff>17945</xdr:rowOff>
    </xdr:to>
    <xdr:sp macro="" textlink="">
      <xdr:nvSpPr>
        <xdr:cNvPr id="656" name="楕円 655"/>
        <xdr:cNvSpPr/>
      </xdr:nvSpPr>
      <xdr:spPr>
        <a:xfrm>
          <a:off x="16268700" y="1311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66222</xdr:rowOff>
    </xdr:from>
    <xdr:ext cx="534377" cy="259045"/>
    <xdr:sp macro="" textlink="">
      <xdr:nvSpPr>
        <xdr:cNvPr id="657" name="公債費該当値テキスト"/>
        <xdr:cNvSpPr txBox="1"/>
      </xdr:nvSpPr>
      <xdr:spPr>
        <a:xfrm>
          <a:off x="16370300" y="1309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107455</xdr:rowOff>
    </xdr:from>
    <xdr:to>
      <xdr:col>81</xdr:col>
      <xdr:colOff>101600</xdr:colOff>
      <xdr:row>77</xdr:row>
      <xdr:rowOff>37605</xdr:rowOff>
    </xdr:to>
    <xdr:sp macro="" textlink="">
      <xdr:nvSpPr>
        <xdr:cNvPr id="658" name="楕円 657"/>
        <xdr:cNvSpPr/>
      </xdr:nvSpPr>
      <xdr:spPr>
        <a:xfrm>
          <a:off x="15430500" y="131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28732</xdr:rowOff>
    </xdr:from>
    <xdr:ext cx="534377" cy="259045"/>
    <xdr:sp macro="" textlink="">
      <xdr:nvSpPr>
        <xdr:cNvPr id="659" name="テキスト ボックス 658"/>
        <xdr:cNvSpPr txBox="1"/>
      </xdr:nvSpPr>
      <xdr:spPr>
        <a:xfrm>
          <a:off x="15214111" y="1323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7786</xdr:rowOff>
    </xdr:from>
    <xdr:to>
      <xdr:col>76</xdr:col>
      <xdr:colOff>165100</xdr:colOff>
      <xdr:row>77</xdr:row>
      <xdr:rowOff>109386</xdr:rowOff>
    </xdr:to>
    <xdr:sp macro="" textlink="">
      <xdr:nvSpPr>
        <xdr:cNvPr id="660" name="楕円 659"/>
        <xdr:cNvSpPr/>
      </xdr:nvSpPr>
      <xdr:spPr>
        <a:xfrm>
          <a:off x="14541500" y="1320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100513</xdr:rowOff>
    </xdr:from>
    <xdr:ext cx="534377" cy="259045"/>
    <xdr:sp macro="" textlink="">
      <xdr:nvSpPr>
        <xdr:cNvPr id="661" name="テキスト ボックス 660"/>
        <xdr:cNvSpPr txBox="1"/>
      </xdr:nvSpPr>
      <xdr:spPr>
        <a:xfrm>
          <a:off x="14325111" y="1330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57048</xdr:rowOff>
    </xdr:from>
    <xdr:to>
      <xdr:col>72</xdr:col>
      <xdr:colOff>38100</xdr:colOff>
      <xdr:row>77</xdr:row>
      <xdr:rowOff>158648</xdr:rowOff>
    </xdr:to>
    <xdr:sp macro="" textlink="">
      <xdr:nvSpPr>
        <xdr:cNvPr id="662" name="楕円 661"/>
        <xdr:cNvSpPr/>
      </xdr:nvSpPr>
      <xdr:spPr>
        <a:xfrm>
          <a:off x="13652500" y="1325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149775</xdr:rowOff>
    </xdr:from>
    <xdr:ext cx="534377" cy="259045"/>
    <xdr:sp macro="" textlink="">
      <xdr:nvSpPr>
        <xdr:cNvPr id="663" name="テキスト ボックス 662"/>
        <xdr:cNvSpPr txBox="1"/>
      </xdr:nvSpPr>
      <xdr:spPr>
        <a:xfrm>
          <a:off x="13436111" y="1335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65963</xdr:rowOff>
    </xdr:from>
    <xdr:to>
      <xdr:col>67</xdr:col>
      <xdr:colOff>101600</xdr:colOff>
      <xdr:row>77</xdr:row>
      <xdr:rowOff>167563</xdr:rowOff>
    </xdr:to>
    <xdr:sp macro="" textlink="">
      <xdr:nvSpPr>
        <xdr:cNvPr id="664" name="楕円 663"/>
        <xdr:cNvSpPr/>
      </xdr:nvSpPr>
      <xdr:spPr>
        <a:xfrm>
          <a:off x="12763500" y="132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158690</xdr:rowOff>
    </xdr:from>
    <xdr:ext cx="534377" cy="259045"/>
    <xdr:sp macro="" textlink="">
      <xdr:nvSpPr>
        <xdr:cNvPr id="665" name="テキスト ボックス 664"/>
        <xdr:cNvSpPr txBox="1"/>
      </xdr:nvSpPr>
      <xdr:spPr>
        <a:xfrm>
          <a:off x="12547111" y="1336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9" name="テキスト ボックス 678"/>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1" name="テキスト ボックス 680"/>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157158</xdr:rowOff>
    </xdr:from>
    <xdr:to>
      <xdr:col>85</xdr:col>
      <xdr:colOff>126364</xdr:colOff>
      <xdr:row>99</xdr:row>
      <xdr:rowOff>39326</xdr:rowOff>
    </xdr:to>
    <xdr:cxnSp macro="">
      <xdr:nvCxnSpPr>
        <xdr:cNvPr id="689" name="直線コネクタ 688"/>
        <xdr:cNvCxnSpPr/>
      </xdr:nvCxnSpPr>
      <xdr:spPr>
        <a:xfrm flipV="1">
          <a:off x="16317595" y="15416208"/>
          <a:ext cx="1269" cy="1596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43153</xdr:rowOff>
    </xdr:from>
    <xdr:ext cx="469744" cy="259045"/>
    <xdr:sp macro="" textlink="">
      <xdr:nvSpPr>
        <xdr:cNvPr id="690" name="積立金最小値テキスト"/>
        <xdr:cNvSpPr txBox="1"/>
      </xdr:nvSpPr>
      <xdr:spPr>
        <a:xfrm>
          <a:off x="16370300" y="1701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39326</xdr:rowOff>
    </xdr:from>
    <xdr:to>
      <xdr:col>86</xdr:col>
      <xdr:colOff>25400</xdr:colOff>
      <xdr:row>99</xdr:row>
      <xdr:rowOff>39326</xdr:rowOff>
    </xdr:to>
    <xdr:cxnSp macro="">
      <xdr:nvCxnSpPr>
        <xdr:cNvPr id="691" name="直線コネクタ 690"/>
        <xdr:cNvCxnSpPr/>
      </xdr:nvCxnSpPr>
      <xdr:spPr>
        <a:xfrm>
          <a:off x="16230600" y="1701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103835</xdr:rowOff>
    </xdr:from>
    <xdr:ext cx="599010" cy="259045"/>
    <xdr:sp macro="" textlink="">
      <xdr:nvSpPr>
        <xdr:cNvPr id="692" name="積立金最大値テキスト"/>
        <xdr:cNvSpPr txBox="1"/>
      </xdr:nvSpPr>
      <xdr:spPr>
        <a:xfrm>
          <a:off x="16370300" y="1519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157158</xdr:rowOff>
    </xdr:from>
    <xdr:to>
      <xdr:col>86</xdr:col>
      <xdr:colOff>25400</xdr:colOff>
      <xdr:row>89</xdr:row>
      <xdr:rowOff>157158</xdr:rowOff>
    </xdr:to>
    <xdr:cxnSp macro="">
      <xdr:nvCxnSpPr>
        <xdr:cNvPr id="693" name="直線コネクタ 692"/>
        <xdr:cNvCxnSpPr/>
      </xdr:nvCxnSpPr>
      <xdr:spPr>
        <a:xfrm>
          <a:off x="16230600" y="154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16100</xdr:rowOff>
    </xdr:from>
    <xdr:to>
      <xdr:col>85</xdr:col>
      <xdr:colOff>127000</xdr:colOff>
      <xdr:row>99</xdr:row>
      <xdr:rowOff>39326</xdr:rowOff>
    </xdr:to>
    <xdr:cxnSp macro="">
      <xdr:nvCxnSpPr>
        <xdr:cNvPr id="694" name="直線コネクタ 693"/>
        <xdr:cNvCxnSpPr/>
      </xdr:nvCxnSpPr>
      <xdr:spPr>
        <a:xfrm>
          <a:off x="15481300" y="16989650"/>
          <a:ext cx="838200" cy="2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69657</xdr:rowOff>
    </xdr:from>
    <xdr:ext cx="534377" cy="259045"/>
    <xdr:sp macro="" textlink="">
      <xdr:nvSpPr>
        <xdr:cNvPr id="695" name="積立金平均値テキスト"/>
        <xdr:cNvSpPr txBox="1"/>
      </xdr:nvSpPr>
      <xdr:spPr>
        <a:xfrm>
          <a:off x="16370300" y="16700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46780</xdr:rowOff>
    </xdr:from>
    <xdr:to>
      <xdr:col>85</xdr:col>
      <xdr:colOff>177800</xdr:colOff>
      <xdr:row>98</xdr:row>
      <xdr:rowOff>148380</xdr:rowOff>
    </xdr:to>
    <xdr:sp macro="" textlink="">
      <xdr:nvSpPr>
        <xdr:cNvPr id="696" name="フローチャート: 判断 695"/>
        <xdr:cNvSpPr/>
      </xdr:nvSpPr>
      <xdr:spPr>
        <a:xfrm>
          <a:off x="16268700" y="168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119994</xdr:rowOff>
    </xdr:from>
    <xdr:to>
      <xdr:col>81</xdr:col>
      <xdr:colOff>50800</xdr:colOff>
      <xdr:row>99</xdr:row>
      <xdr:rowOff>16100</xdr:rowOff>
    </xdr:to>
    <xdr:cxnSp macro="">
      <xdr:nvCxnSpPr>
        <xdr:cNvPr id="697" name="直線コネクタ 696"/>
        <xdr:cNvCxnSpPr/>
      </xdr:nvCxnSpPr>
      <xdr:spPr>
        <a:xfrm>
          <a:off x="14592300" y="16922094"/>
          <a:ext cx="889000" cy="6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53197</xdr:rowOff>
    </xdr:from>
    <xdr:to>
      <xdr:col>81</xdr:col>
      <xdr:colOff>101600</xdr:colOff>
      <xdr:row>98</xdr:row>
      <xdr:rowOff>154797</xdr:rowOff>
    </xdr:to>
    <xdr:sp macro="" textlink="">
      <xdr:nvSpPr>
        <xdr:cNvPr id="698" name="フローチャート: 判断 697"/>
        <xdr:cNvSpPr/>
      </xdr:nvSpPr>
      <xdr:spPr>
        <a:xfrm>
          <a:off x="15430500" y="1685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171324</xdr:rowOff>
    </xdr:from>
    <xdr:ext cx="534377" cy="259045"/>
    <xdr:sp macro="" textlink="">
      <xdr:nvSpPr>
        <xdr:cNvPr id="699" name="テキスト ボックス 698"/>
        <xdr:cNvSpPr txBox="1"/>
      </xdr:nvSpPr>
      <xdr:spPr>
        <a:xfrm>
          <a:off x="15214111" y="1663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119994</xdr:rowOff>
    </xdr:from>
    <xdr:to>
      <xdr:col>76</xdr:col>
      <xdr:colOff>114300</xdr:colOff>
      <xdr:row>98</xdr:row>
      <xdr:rowOff>121706</xdr:rowOff>
    </xdr:to>
    <xdr:cxnSp macro="">
      <xdr:nvCxnSpPr>
        <xdr:cNvPr id="700" name="直線コネクタ 699"/>
        <xdr:cNvCxnSpPr/>
      </xdr:nvCxnSpPr>
      <xdr:spPr>
        <a:xfrm flipV="1">
          <a:off x="13703300" y="16922094"/>
          <a:ext cx="889000" cy="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52735</xdr:rowOff>
    </xdr:from>
    <xdr:to>
      <xdr:col>76</xdr:col>
      <xdr:colOff>165100</xdr:colOff>
      <xdr:row>98</xdr:row>
      <xdr:rowOff>154335</xdr:rowOff>
    </xdr:to>
    <xdr:sp macro="" textlink="">
      <xdr:nvSpPr>
        <xdr:cNvPr id="701" name="フローチャート: 判断 700"/>
        <xdr:cNvSpPr/>
      </xdr:nvSpPr>
      <xdr:spPr>
        <a:xfrm>
          <a:off x="14541500" y="1685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170862</xdr:rowOff>
    </xdr:from>
    <xdr:ext cx="534377" cy="259045"/>
    <xdr:sp macro="" textlink="">
      <xdr:nvSpPr>
        <xdr:cNvPr id="702" name="テキスト ボックス 701"/>
        <xdr:cNvSpPr txBox="1"/>
      </xdr:nvSpPr>
      <xdr:spPr>
        <a:xfrm>
          <a:off x="14325111" y="1663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121706</xdr:rowOff>
    </xdr:from>
    <xdr:to>
      <xdr:col>71</xdr:col>
      <xdr:colOff>177800</xdr:colOff>
      <xdr:row>99</xdr:row>
      <xdr:rowOff>14584</xdr:rowOff>
    </xdr:to>
    <xdr:cxnSp macro="">
      <xdr:nvCxnSpPr>
        <xdr:cNvPr id="703" name="直線コネクタ 702"/>
        <xdr:cNvCxnSpPr/>
      </xdr:nvCxnSpPr>
      <xdr:spPr>
        <a:xfrm flipV="1">
          <a:off x="12814300" y="16923806"/>
          <a:ext cx="889000" cy="6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101149</xdr:rowOff>
    </xdr:from>
    <xdr:to>
      <xdr:col>72</xdr:col>
      <xdr:colOff>38100</xdr:colOff>
      <xdr:row>99</xdr:row>
      <xdr:rowOff>31299</xdr:rowOff>
    </xdr:to>
    <xdr:sp macro="" textlink="">
      <xdr:nvSpPr>
        <xdr:cNvPr id="704" name="フローチャート: 判断 703"/>
        <xdr:cNvSpPr/>
      </xdr:nvSpPr>
      <xdr:spPr>
        <a:xfrm>
          <a:off x="13652500" y="1690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22426</xdr:rowOff>
    </xdr:from>
    <xdr:ext cx="534377" cy="259045"/>
    <xdr:sp macro="" textlink="">
      <xdr:nvSpPr>
        <xdr:cNvPr id="705" name="テキスト ボックス 704"/>
        <xdr:cNvSpPr txBox="1"/>
      </xdr:nvSpPr>
      <xdr:spPr>
        <a:xfrm>
          <a:off x="13436111" y="1699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110068</xdr:rowOff>
    </xdr:from>
    <xdr:to>
      <xdr:col>67</xdr:col>
      <xdr:colOff>101600</xdr:colOff>
      <xdr:row>99</xdr:row>
      <xdr:rowOff>40218</xdr:rowOff>
    </xdr:to>
    <xdr:sp macro="" textlink="">
      <xdr:nvSpPr>
        <xdr:cNvPr id="706" name="フローチャート: 判断 705"/>
        <xdr:cNvSpPr/>
      </xdr:nvSpPr>
      <xdr:spPr>
        <a:xfrm>
          <a:off x="12763500" y="169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56745</xdr:rowOff>
    </xdr:from>
    <xdr:ext cx="534377" cy="259045"/>
    <xdr:sp macro="" textlink="">
      <xdr:nvSpPr>
        <xdr:cNvPr id="707" name="テキスト ボックス 706"/>
        <xdr:cNvSpPr txBox="1"/>
      </xdr:nvSpPr>
      <xdr:spPr>
        <a:xfrm>
          <a:off x="12547111" y="1668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159976</xdr:rowOff>
    </xdr:from>
    <xdr:to>
      <xdr:col>85</xdr:col>
      <xdr:colOff>177800</xdr:colOff>
      <xdr:row>99</xdr:row>
      <xdr:rowOff>90126</xdr:rowOff>
    </xdr:to>
    <xdr:sp macro="" textlink="">
      <xdr:nvSpPr>
        <xdr:cNvPr id="713" name="楕円 712"/>
        <xdr:cNvSpPr/>
      </xdr:nvSpPr>
      <xdr:spPr>
        <a:xfrm>
          <a:off x="16268700" y="1696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74903</xdr:rowOff>
    </xdr:from>
    <xdr:ext cx="469744" cy="259045"/>
    <xdr:sp macro="" textlink="">
      <xdr:nvSpPr>
        <xdr:cNvPr id="714" name="積立金該当値テキスト"/>
        <xdr:cNvSpPr txBox="1"/>
      </xdr:nvSpPr>
      <xdr:spPr>
        <a:xfrm>
          <a:off x="16370300" y="1687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136750</xdr:rowOff>
    </xdr:from>
    <xdr:to>
      <xdr:col>81</xdr:col>
      <xdr:colOff>101600</xdr:colOff>
      <xdr:row>99</xdr:row>
      <xdr:rowOff>66900</xdr:rowOff>
    </xdr:to>
    <xdr:sp macro="" textlink="">
      <xdr:nvSpPr>
        <xdr:cNvPr id="715" name="楕円 714"/>
        <xdr:cNvSpPr/>
      </xdr:nvSpPr>
      <xdr:spPr>
        <a:xfrm>
          <a:off x="15430500" y="169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58027</xdr:rowOff>
    </xdr:from>
    <xdr:ext cx="469744" cy="259045"/>
    <xdr:sp macro="" textlink="">
      <xdr:nvSpPr>
        <xdr:cNvPr id="716" name="テキスト ボックス 715"/>
        <xdr:cNvSpPr txBox="1"/>
      </xdr:nvSpPr>
      <xdr:spPr>
        <a:xfrm>
          <a:off x="15246428" y="1703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69194</xdr:rowOff>
    </xdr:from>
    <xdr:to>
      <xdr:col>76</xdr:col>
      <xdr:colOff>165100</xdr:colOff>
      <xdr:row>98</xdr:row>
      <xdr:rowOff>170794</xdr:rowOff>
    </xdr:to>
    <xdr:sp macro="" textlink="">
      <xdr:nvSpPr>
        <xdr:cNvPr id="717" name="楕円 716"/>
        <xdr:cNvSpPr/>
      </xdr:nvSpPr>
      <xdr:spPr>
        <a:xfrm>
          <a:off x="14541500" y="1687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161921</xdr:rowOff>
    </xdr:from>
    <xdr:ext cx="534377" cy="259045"/>
    <xdr:sp macro="" textlink="">
      <xdr:nvSpPr>
        <xdr:cNvPr id="718" name="テキスト ボックス 717"/>
        <xdr:cNvSpPr txBox="1"/>
      </xdr:nvSpPr>
      <xdr:spPr>
        <a:xfrm>
          <a:off x="14325111" y="1696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70906</xdr:rowOff>
    </xdr:from>
    <xdr:to>
      <xdr:col>72</xdr:col>
      <xdr:colOff>38100</xdr:colOff>
      <xdr:row>99</xdr:row>
      <xdr:rowOff>1056</xdr:rowOff>
    </xdr:to>
    <xdr:sp macro="" textlink="">
      <xdr:nvSpPr>
        <xdr:cNvPr id="719" name="楕円 718"/>
        <xdr:cNvSpPr/>
      </xdr:nvSpPr>
      <xdr:spPr>
        <a:xfrm>
          <a:off x="13652500" y="1687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17583</xdr:rowOff>
    </xdr:from>
    <xdr:ext cx="534377" cy="259045"/>
    <xdr:sp macro="" textlink="">
      <xdr:nvSpPr>
        <xdr:cNvPr id="720" name="テキスト ボックス 719"/>
        <xdr:cNvSpPr txBox="1"/>
      </xdr:nvSpPr>
      <xdr:spPr>
        <a:xfrm>
          <a:off x="13436111" y="1664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135234</xdr:rowOff>
    </xdr:from>
    <xdr:to>
      <xdr:col>67</xdr:col>
      <xdr:colOff>101600</xdr:colOff>
      <xdr:row>99</xdr:row>
      <xdr:rowOff>65384</xdr:rowOff>
    </xdr:to>
    <xdr:sp macro="" textlink="">
      <xdr:nvSpPr>
        <xdr:cNvPr id="721" name="楕円 720"/>
        <xdr:cNvSpPr/>
      </xdr:nvSpPr>
      <xdr:spPr>
        <a:xfrm>
          <a:off x="12763500" y="1693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56511</xdr:rowOff>
    </xdr:from>
    <xdr:ext cx="469744" cy="259045"/>
    <xdr:sp macro="" textlink="">
      <xdr:nvSpPr>
        <xdr:cNvPr id="722" name="テキスト ボックス 721"/>
        <xdr:cNvSpPr txBox="1"/>
      </xdr:nvSpPr>
      <xdr:spPr>
        <a:xfrm>
          <a:off x="12579428" y="1703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6" name="直線コネクタ 745"/>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49" name="投資及び出資金最大値テキスト"/>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0" name="直線コネクタ 749"/>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7574</xdr:rowOff>
    </xdr:from>
    <xdr:ext cx="469744" cy="259045"/>
    <xdr:sp macro="" textlink="">
      <xdr:nvSpPr>
        <xdr:cNvPr id="752" name="投資及び出資金平均値テキスト"/>
        <xdr:cNvSpPr txBox="1"/>
      </xdr:nvSpPr>
      <xdr:spPr>
        <a:xfrm>
          <a:off x="22212300" y="6179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156147</xdr:rowOff>
    </xdr:from>
    <xdr:to>
      <xdr:col>116</xdr:col>
      <xdr:colOff>114300</xdr:colOff>
      <xdr:row>37</xdr:row>
      <xdr:rowOff>86297</xdr:rowOff>
    </xdr:to>
    <xdr:sp macro="" textlink="">
      <xdr:nvSpPr>
        <xdr:cNvPr id="753" name="フローチャート: 判断 752"/>
        <xdr:cNvSpPr/>
      </xdr:nvSpPr>
      <xdr:spPr>
        <a:xfrm>
          <a:off x="22110700" y="632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167767</xdr:rowOff>
    </xdr:from>
    <xdr:to>
      <xdr:col>112</xdr:col>
      <xdr:colOff>38100</xdr:colOff>
      <xdr:row>37</xdr:row>
      <xdr:rowOff>97917</xdr:rowOff>
    </xdr:to>
    <xdr:sp macro="" textlink="">
      <xdr:nvSpPr>
        <xdr:cNvPr id="755" name="フローチャート: 判断 754"/>
        <xdr:cNvSpPr/>
      </xdr:nvSpPr>
      <xdr:spPr>
        <a:xfrm>
          <a:off x="21272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114444</xdr:rowOff>
    </xdr:from>
    <xdr:ext cx="469744" cy="259045"/>
    <xdr:sp macro="" textlink="">
      <xdr:nvSpPr>
        <xdr:cNvPr id="756" name="テキスト ボックス 755"/>
        <xdr:cNvSpPr txBox="1"/>
      </xdr:nvSpPr>
      <xdr:spPr>
        <a:xfrm>
          <a:off x="21088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147003</xdr:rowOff>
    </xdr:from>
    <xdr:to>
      <xdr:col>107</xdr:col>
      <xdr:colOff>101600</xdr:colOff>
      <xdr:row>37</xdr:row>
      <xdr:rowOff>77153</xdr:rowOff>
    </xdr:to>
    <xdr:sp macro="" textlink="">
      <xdr:nvSpPr>
        <xdr:cNvPr id="758" name="フローチャート: 判断 757"/>
        <xdr:cNvSpPr/>
      </xdr:nvSpPr>
      <xdr:spPr>
        <a:xfrm>
          <a:off x="20383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93680</xdr:rowOff>
    </xdr:from>
    <xdr:ext cx="469744" cy="259045"/>
    <xdr:sp macro="" textlink="">
      <xdr:nvSpPr>
        <xdr:cNvPr id="759" name="テキスト ボックス 758"/>
        <xdr:cNvSpPr txBox="1"/>
      </xdr:nvSpPr>
      <xdr:spPr>
        <a:xfrm>
          <a:off x="20199428" y="609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73470</xdr:rowOff>
    </xdr:from>
    <xdr:to>
      <xdr:col>102</xdr:col>
      <xdr:colOff>165100</xdr:colOff>
      <xdr:row>37</xdr:row>
      <xdr:rowOff>3620</xdr:rowOff>
    </xdr:to>
    <xdr:sp macro="" textlink="">
      <xdr:nvSpPr>
        <xdr:cNvPr id="761" name="フローチャート: 判断 760"/>
        <xdr:cNvSpPr/>
      </xdr:nvSpPr>
      <xdr:spPr>
        <a:xfrm>
          <a:off x="19494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20147</xdr:rowOff>
    </xdr:from>
    <xdr:ext cx="469744" cy="259045"/>
    <xdr:sp macro="" textlink="">
      <xdr:nvSpPr>
        <xdr:cNvPr id="762" name="テキスト ボックス 761"/>
        <xdr:cNvSpPr txBox="1"/>
      </xdr:nvSpPr>
      <xdr:spPr>
        <a:xfrm>
          <a:off x="19310428" y="602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88138</xdr:rowOff>
    </xdr:from>
    <xdr:to>
      <xdr:col>98</xdr:col>
      <xdr:colOff>38100</xdr:colOff>
      <xdr:row>38</xdr:row>
      <xdr:rowOff>18288</xdr:rowOff>
    </xdr:to>
    <xdr:sp macro="" textlink="">
      <xdr:nvSpPr>
        <xdr:cNvPr id="763" name="フローチャート: 判断 762"/>
        <xdr:cNvSpPr/>
      </xdr:nvSpPr>
      <xdr:spPr>
        <a:xfrm>
          <a:off x="18605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34815</xdr:rowOff>
    </xdr:from>
    <xdr:ext cx="469744" cy="259045"/>
    <xdr:sp macro="" textlink="">
      <xdr:nvSpPr>
        <xdr:cNvPr id="764" name="テキスト ボックス 763"/>
        <xdr:cNvSpPr txBox="1"/>
      </xdr:nvSpPr>
      <xdr:spPr>
        <a:xfrm>
          <a:off x="18421428" y="62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1"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0" name="直線コネクタ 789"/>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1" name="テキスト ボックス 790"/>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2" name="直線コネクタ 791"/>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3" name="テキスト ボックス 792"/>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4" name="直線コネクタ 793"/>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5" name="テキスト ボックス 794"/>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6" name="直線コネクタ 795"/>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7" name="テキスト ボックス 796"/>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8" name="直線コネクタ 797"/>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9" name="テキスト ボックス 798"/>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0" name="直線コネクタ 799"/>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1" name="テキスト ボックス 800"/>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100544</xdr:rowOff>
    </xdr:from>
    <xdr:to>
      <xdr:col>116</xdr:col>
      <xdr:colOff>62864</xdr:colOff>
      <xdr:row>59</xdr:row>
      <xdr:rowOff>98878</xdr:rowOff>
    </xdr:to>
    <xdr:cxnSp macro="">
      <xdr:nvCxnSpPr>
        <xdr:cNvPr id="805" name="直線コネクタ 804"/>
        <xdr:cNvCxnSpPr/>
      </xdr:nvCxnSpPr>
      <xdr:spPr>
        <a:xfrm flipV="1">
          <a:off x="22159595" y="8673044"/>
          <a:ext cx="1269" cy="154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6"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7" name="直線コネクタ 806"/>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47221</xdr:rowOff>
    </xdr:from>
    <xdr:ext cx="534377" cy="259045"/>
    <xdr:sp macro="" textlink="">
      <xdr:nvSpPr>
        <xdr:cNvPr id="808" name="貸付金最大値テキスト"/>
        <xdr:cNvSpPr txBox="1"/>
      </xdr:nvSpPr>
      <xdr:spPr>
        <a:xfrm>
          <a:off x="22212300" y="844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100544</xdr:rowOff>
    </xdr:from>
    <xdr:to>
      <xdr:col>116</xdr:col>
      <xdr:colOff>152400</xdr:colOff>
      <xdr:row>50</xdr:row>
      <xdr:rowOff>100544</xdr:rowOff>
    </xdr:to>
    <xdr:cxnSp macro="">
      <xdr:nvCxnSpPr>
        <xdr:cNvPr id="809" name="直線コネクタ 808"/>
        <xdr:cNvCxnSpPr/>
      </xdr:nvCxnSpPr>
      <xdr:spPr>
        <a:xfrm>
          <a:off x="22072600" y="867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0" name="直線コネクタ 809"/>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133690</xdr:rowOff>
    </xdr:from>
    <xdr:ext cx="469744" cy="259045"/>
    <xdr:sp macro="" textlink="">
      <xdr:nvSpPr>
        <xdr:cNvPr id="811" name="貸付金平均値テキスト"/>
        <xdr:cNvSpPr txBox="1"/>
      </xdr:nvSpPr>
      <xdr:spPr>
        <a:xfrm>
          <a:off x="22212300" y="9906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110813</xdr:rowOff>
    </xdr:from>
    <xdr:to>
      <xdr:col>116</xdr:col>
      <xdr:colOff>114300</xdr:colOff>
      <xdr:row>59</xdr:row>
      <xdr:rowOff>40963</xdr:rowOff>
    </xdr:to>
    <xdr:sp macro="" textlink="">
      <xdr:nvSpPr>
        <xdr:cNvPr id="812" name="フローチャート: 判断 811"/>
        <xdr:cNvSpPr/>
      </xdr:nvSpPr>
      <xdr:spPr>
        <a:xfrm>
          <a:off x="22110700" y="100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3" name="直線コネクタ 812"/>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135796</xdr:rowOff>
    </xdr:from>
    <xdr:to>
      <xdr:col>112</xdr:col>
      <xdr:colOff>38100</xdr:colOff>
      <xdr:row>59</xdr:row>
      <xdr:rowOff>65946</xdr:rowOff>
    </xdr:to>
    <xdr:sp macro="" textlink="">
      <xdr:nvSpPr>
        <xdr:cNvPr id="814" name="フローチャート: 判断 813"/>
        <xdr:cNvSpPr/>
      </xdr:nvSpPr>
      <xdr:spPr>
        <a:xfrm>
          <a:off x="21272500" y="100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82473</xdr:rowOff>
    </xdr:from>
    <xdr:ext cx="469744" cy="259045"/>
    <xdr:sp macro="" textlink="">
      <xdr:nvSpPr>
        <xdr:cNvPr id="815" name="テキスト ボックス 814"/>
        <xdr:cNvSpPr txBox="1"/>
      </xdr:nvSpPr>
      <xdr:spPr>
        <a:xfrm>
          <a:off x="21088428" y="985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16" name="直線コネクタ 815"/>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132334</xdr:rowOff>
    </xdr:from>
    <xdr:to>
      <xdr:col>107</xdr:col>
      <xdr:colOff>101600</xdr:colOff>
      <xdr:row>59</xdr:row>
      <xdr:rowOff>62484</xdr:rowOff>
    </xdr:to>
    <xdr:sp macro="" textlink="">
      <xdr:nvSpPr>
        <xdr:cNvPr id="817" name="フローチャート: 判断 816"/>
        <xdr:cNvSpPr/>
      </xdr:nvSpPr>
      <xdr:spPr>
        <a:xfrm>
          <a:off x="20383500" y="100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79011</xdr:rowOff>
    </xdr:from>
    <xdr:ext cx="469744" cy="259045"/>
    <xdr:sp macro="" textlink="">
      <xdr:nvSpPr>
        <xdr:cNvPr id="818" name="テキスト ボックス 817"/>
        <xdr:cNvSpPr txBox="1"/>
      </xdr:nvSpPr>
      <xdr:spPr>
        <a:xfrm>
          <a:off x="20199428" y="98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19" name="直線コネクタ 818"/>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132236</xdr:rowOff>
    </xdr:from>
    <xdr:to>
      <xdr:col>102</xdr:col>
      <xdr:colOff>165100</xdr:colOff>
      <xdr:row>59</xdr:row>
      <xdr:rowOff>62386</xdr:rowOff>
    </xdr:to>
    <xdr:sp macro="" textlink="">
      <xdr:nvSpPr>
        <xdr:cNvPr id="820" name="フローチャート: 判断 819"/>
        <xdr:cNvSpPr/>
      </xdr:nvSpPr>
      <xdr:spPr>
        <a:xfrm>
          <a:off x="19494500" y="1007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78913</xdr:rowOff>
    </xdr:from>
    <xdr:ext cx="469744" cy="259045"/>
    <xdr:sp macro="" textlink="">
      <xdr:nvSpPr>
        <xdr:cNvPr id="821" name="テキスト ボックス 820"/>
        <xdr:cNvSpPr txBox="1"/>
      </xdr:nvSpPr>
      <xdr:spPr>
        <a:xfrm>
          <a:off x="19310428" y="985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149675</xdr:rowOff>
    </xdr:from>
    <xdr:to>
      <xdr:col>98</xdr:col>
      <xdr:colOff>38100</xdr:colOff>
      <xdr:row>59</xdr:row>
      <xdr:rowOff>79825</xdr:rowOff>
    </xdr:to>
    <xdr:sp macro="" textlink="">
      <xdr:nvSpPr>
        <xdr:cNvPr id="822" name="フローチャート: 判断 821"/>
        <xdr:cNvSpPr/>
      </xdr:nvSpPr>
      <xdr:spPr>
        <a:xfrm>
          <a:off x="18605500" y="100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96352</xdr:rowOff>
    </xdr:from>
    <xdr:ext cx="469744" cy="259045"/>
    <xdr:sp macro="" textlink="">
      <xdr:nvSpPr>
        <xdr:cNvPr id="823" name="テキスト ボックス 822"/>
        <xdr:cNvSpPr txBox="1"/>
      </xdr:nvSpPr>
      <xdr:spPr>
        <a:xfrm>
          <a:off x="18421428" y="986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9" name="楕円 828"/>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30"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1" name="楕円 830"/>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2" name="テキスト ボックス 831"/>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3" name="楕円 832"/>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34" name="テキスト ボックス 833"/>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35" name="楕円 834"/>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36" name="テキスト ボックス 835"/>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37" name="楕円 836"/>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38" name="テキスト ボックス 837"/>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9" name="テキスト ボックス 84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50" name="直線コネクタ 84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1" name="テキスト ボックス 850"/>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2" name="直線コネクタ 85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3" name="テキスト ボックス 852"/>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4" name="直線コネクタ 85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5" name="テキスト ボックス 854"/>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6" name="直線コネクタ 85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7" name="テキスト ボックス 856"/>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9" name="テキスト ボックス 85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60627</xdr:rowOff>
    </xdr:from>
    <xdr:to>
      <xdr:col>116</xdr:col>
      <xdr:colOff>62864</xdr:colOff>
      <xdr:row>78</xdr:row>
      <xdr:rowOff>148478</xdr:rowOff>
    </xdr:to>
    <xdr:cxnSp macro="">
      <xdr:nvCxnSpPr>
        <xdr:cNvPr id="861" name="直線コネクタ 860"/>
        <xdr:cNvCxnSpPr/>
      </xdr:nvCxnSpPr>
      <xdr:spPr>
        <a:xfrm flipV="1">
          <a:off x="22159595" y="12233577"/>
          <a:ext cx="1269" cy="128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152305</xdr:rowOff>
    </xdr:from>
    <xdr:ext cx="534377" cy="259045"/>
    <xdr:sp macro="" textlink="">
      <xdr:nvSpPr>
        <xdr:cNvPr id="862" name="繰出金最小値テキスト"/>
        <xdr:cNvSpPr txBox="1"/>
      </xdr:nvSpPr>
      <xdr:spPr>
        <a:xfrm>
          <a:off x="22212300" y="135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148478</xdr:rowOff>
    </xdr:from>
    <xdr:to>
      <xdr:col>116</xdr:col>
      <xdr:colOff>152400</xdr:colOff>
      <xdr:row>78</xdr:row>
      <xdr:rowOff>148478</xdr:rowOff>
    </xdr:to>
    <xdr:cxnSp macro="">
      <xdr:nvCxnSpPr>
        <xdr:cNvPr id="863" name="直線コネクタ 862"/>
        <xdr:cNvCxnSpPr/>
      </xdr:nvCxnSpPr>
      <xdr:spPr>
        <a:xfrm>
          <a:off x="22072600" y="1352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7304</xdr:rowOff>
    </xdr:from>
    <xdr:ext cx="534377" cy="259045"/>
    <xdr:sp macro="" textlink="">
      <xdr:nvSpPr>
        <xdr:cNvPr id="864" name="繰出金最大値テキスト"/>
        <xdr:cNvSpPr txBox="1"/>
      </xdr:nvSpPr>
      <xdr:spPr>
        <a:xfrm>
          <a:off x="22212300" y="1200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60627</xdr:rowOff>
    </xdr:from>
    <xdr:to>
      <xdr:col>116</xdr:col>
      <xdr:colOff>152400</xdr:colOff>
      <xdr:row>71</xdr:row>
      <xdr:rowOff>60627</xdr:rowOff>
    </xdr:to>
    <xdr:cxnSp macro="">
      <xdr:nvCxnSpPr>
        <xdr:cNvPr id="865" name="直線コネクタ 864"/>
        <xdr:cNvCxnSpPr/>
      </xdr:nvCxnSpPr>
      <xdr:spPr>
        <a:xfrm>
          <a:off x="22072600" y="12233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20645</xdr:rowOff>
    </xdr:from>
    <xdr:to>
      <xdr:col>116</xdr:col>
      <xdr:colOff>63500</xdr:colOff>
      <xdr:row>74</xdr:row>
      <xdr:rowOff>20920</xdr:rowOff>
    </xdr:to>
    <xdr:cxnSp macro="">
      <xdr:nvCxnSpPr>
        <xdr:cNvPr id="866" name="直線コネクタ 865"/>
        <xdr:cNvCxnSpPr/>
      </xdr:nvCxnSpPr>
      <xdr:spPr>
        <a:xfrm>
          <a:off x="21323300" y="12707945"/>
          <a:ext cx="8382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102097</xdr:rowOff>
    </xdr:from>
    <xdr:ext cx="534377" cy="259045"/>
    <xdr:sp macro="" textlink="">
      <xdr:nvSpPr>
        <xdr:cNvPr id="867" name="繰出金平均値テキスト"/>
        <xdr:cNvSpPr txBox="1"/>
      </xdr:nvSpPr>
      <xdr:spPr>
        <a:xfrm>
          <a:off x="22212300" y="12960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123670</xdr:rowOff>
    </xdr:from>
    <xdr:to>
      <xdr:col>116</xdr:col>
      <xdr:colOff>114300</xdr:colOff>
      <xdr:row>76</xdr:row>
      <xdr:rowOff>53820</xdr:rowOff>
    </xdr:to>
    <xdr:sp macro="" textlink="">
      <xdr:nvSpPr>
        <xdr:cNvPr id="868" name="フローチャート: 判断 867"/>
        <xdr:cNvSpPr/>
      </xdr:nvSpPr>
      <xdr:spPr>
        <a:xfrm>
          <a:off x="221107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20645</xdr:rowOff>
    </xdr:from>
    <xdr:to>
      <xdr:col>111</xdr:col>
      <xdr:colOff>177800</xdr:colOff>
      <xdr:row>74</xdr:row>
      <xdr:rowOff>70960</xdr:rowOff>
    </xdr:to>
    <xdr:cxnSp macro="">
      <xdr:nvCxnSpPr>
        <xdr:cNvPr id="869" name="直線コネクタ 868"/>
        <xdr:cNvCxnSpPr/>
      </xdr:nvCxnSpPr>
      <xdr:spPr>
        <a:xfrm flipV="1">
          <a:off x="20434300" y="12707945"/>
          <a:ext cx="889000" cy="5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133111</xdr:rowOff>
    </xdr:from>
    <xdr:to>
      <xdr:col>112</xdr:col>
      <xdr:colOff>38100</xdr:colOff>
      <xdr:row>76</xdr:row>
      <xdr:rowOff>63261</xdr:rowOff>
    </xdr:to>
    <xdr:sp macro="" textlink="">
      <xdr:nvSpPr>
        <xdr:cNvPr id="870" name="フローチャート: 判断 869"/>
        <xdr:cNvSpPr/>
      </xdr:nvSpPr>
      <xdr:spPr>
        <a:xfrm>
          <a:off x="21272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54388</xdr:rowOff>
    </xdr:from>
    <xdr:ext cx="534377" cy="259045"/>
    <xdr:sp macro="" textlink="">
      <xdr:nvSpPr>
        <xdr:cNvPr id="871" name="テキスト ボックス 870"/>
        <xdr:cNvSpPr txBox="1"/>
      </xdr:nvSpPr>
      <xdr:spPr>
        <a:xfrm>
          <a:off x="21056111" y="1308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70960</xdr:rowOff>
    </xdr:from>
    <xdr:to>
      <xdr:col>107</xdr:col>
      <xdr:colOff>50800</xdr:colOff>
      <xdr:row>74</xdr:row>
      <xdr:rowOff>92746</xdr:rowOff>
    </xdr:to>
    <xdr:cxnSp macro="">
      <xdr:nvCxnSpPr>
        <xdr:cNvPr id="872" name="直線コネクタ 871"/>
        <xdr:cNvCxnSpPr/>
      </xdr:nvCxnSpPr>
      <xdr:spPr>
        <a:xfrm flipV="1">
          <a:off x="19545300" y="12758260"/>
          <a:ext cx="889000" cy="2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166030</xdr:rowOff>
    </xdr:from>
    <xdr:to>
      <xdr:col>107</xdr:col>
      <xdr:colOff>101600</xdr:colOff>
      <xdr:row>76</xdr:row>
      <xdr:rowOff>96180</xdr:rowOff>
    </xdr:to>
    <xdr:sp macro="" textlink="">
      <xdr:nvSpPr>
        <xdr:cNvPr id="873" name="フローチャート: 判断 872"/>
        <xdr:cNvSpPr/>
      </xdr:nvSpPr>
      <xdr:spPr>
        <a:xfrm>
          <a:off x="20383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87307</xdr:rowOff>
    </xdr:from>
    <xdr:ext cx="534377" cy="259045"/>
    <xdr:sp macro="" textlink="">
      <xdr:nvSpPr>
        <xdr:cNvPr id="874" name="テキスト ボックス 873"/>
        <xdr:cNvSpPr txBox="1"/>
      </xdr:nvSpPr>
      <xdr:spPr>
        <a:xfrm>
          <a:off x="20167111" y="1311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92746</xdr:rowOff>
    </xdr:from>
    <xdr:to>
      <xdr:col>102</xdr:col>
      <xdr:colOff>114300</xdr:colOff>
      <xdr:row>74</xdr:row>
      <xdr:rowOff>139814</xdr:rowOff>
    </xdr:to>
    <xdr:cxnSp macro="">
      <xdr:nvCxnSpPr>
        <xdr:cNvPr id="875" name="直線コネクタ 874"/>
        <xdr:cNvCxnSpPr/>
      </xdr:nvCxnSpPr>
      <xdr:spPr>
        <a:xfrm flipV="1">
          <a:off x="18656300" y="12780046"/>
          <a:ext cx="889000" cy="4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6787</xdr:rowOff>
    </xdr:from>
    <xdr:to>
      <xdr:col>102</xdr:col>
      <xdr:colOff>165100</xdr:colOff>
      <xdr:row>76</xdr:row>
      <xdr:rowOff>108387</xdr:rowOff>
    </xdr:to>
    <xdr:sp macro="" textlink="">
      <xdr:nvSpPr>
        <xdr:cNvPr id="876" name="フローチャート: 判断 875"/>
        <xdr:cNvSpPr/>
      </xdr:nvSpPr>
      <xdr:spPr>
        <a:xfrm>
          <a:off x="19494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99514</xdr:rowOff>
    </xdr:from>
    <xdr:ext cx="534377" cy="259045"/>
    <xdr:sp macro="" textlink="">
      <xdr:nvSpPr>
        <xdr:cNvPr id="877" name="テキスト ボックス 876"/>
        <xdr:cNvSpPr txBox="1"/>
      </xdr:nvSpPr>
      <xdr:spPr>
        <a:xfrm>
          <a:off x="19278111" y="131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58931</xdr:rowOff>
    </xdr:from>
    <xdr:to>
      <xdr:col>98</xdr:col>
      <xdr:colOff>38100</xdr:colOff>
      <xdr:row>75</xdr:row>
      <xdr:rowOff>160530</xdr:rowOff>
    </xdr:to>
    <xdr:sp macro="" textlink="">
      <xdr:nvSpPr>
        <xdr:cNvPr id="878" name="フローチャート: 判断 877"/>
        <xdr:cNvSpPr/>
      </xdr:nvSpPr>
      <xdr:spPr>
        <a:xfrm>
          <a:off x="18605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151658</xdr:rowOff>
    </xdr:from>
    <xdr:ext cx="534377" cy="259045"/>
    <xdr:sp macro="" textlink="">
      <xdr:nvSpPr>
        <xdr:cNvPr id="879" name="テキスト ボックス 878"/>
        <xdr:cNvSpPr txBox="1"/>
      </xdr:nvSpPr>
      <xdr:spPr>
        <a:xfrm>
          <a:off x="18389111" y="1301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141570</xdr:rowOff>
    </xdr:from>
    <xdr:to>
      <xdr:col>116</xdr:col>
      <xdr:colOff>114300</xdr:colOff>
      <xdr:row>74</xdr:row>
      <xdr:rowOff>71720</xdr:rowOff>
    </xdr:to>
    <xdr:sp macro="" textlink="">
      <xdr:nvSpPr>
        <xdr:cNvPr id="885" name="楕円 884"/>
        <xdr:cNvSpPr/>
      </xdr:nvSpPr>
      <xdr:spPr>
        <a:xfrm>
          <a:off x="22110700" y="1265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164447</xdr:rowOff>
    </xdr:from>
    <xdr:ext cx="534377" cy="259045"/>
    <xdr:sp macro="" textlink="">
      <xdr:nvSpPr>
        <xdr:cNvPr id="886" name="繰出金該当値テキスト"/>
        <xdr:cNvSpPr txBox="1"/>
      </xdr:nvSpPr>
      <xdr:spPr>
        <a:xfrm>
          <a:off x="22212300" y="1250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141295</xdr:rowOff>
    </xdr:from>
    <xdr:to>
      <xdr:col>112</xdr:col>
      <xdr:colOff>38100</xdr:colOff>
      <xdr:row>74</xdr:row>
      <xdr:rowOff>71445</xdr:rowOff>
    </xdr:to>
    <xdr:sp macro="" textlink="">
      <xdr:nvSpPr>
        <xdr:cNvPr id="887" name="楕円 886"/>
        <xdr:cNvSpPr/>
      </xdr:nvSpPr>
      <xdr:spPr>
        <a:xfrm>
          <a:off x="21272500" y="1265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87972</xdr:rowOff>
    </xdr:from>
    <xdr:ext cx="534377" cy="259045"/>
    <xdr:sp macro="" textlink="">
      <xdr:nvSpPr>
        <xdr:cNvPr id="888" name="テキスト ボックス 887"/>
        <xdr:cNvSpPr txBox="1"/>
      </xdr:nvSpPr>
      <xdr:spPr>
        <a:xfrm>
          <a:off x="21056111" y="1243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20160</xdr:rowOff>
    </xdr:from>
    <xdr:to>
      <xdr:col>107</xdr:col>
      <xdr:colOff>101600</xdr:colOff>
      <xdr:row>74</xdr:row>
      <xdr:rowOff>121760</xdr:rowOff>
    </xdr:to>
    <xdr:sp macro="" textlink="">
      <xdr:nvSpPr>
        <xdr:cNvPr id="889" name="楕円 888"/>
        <xdr:cNvSpPr/>
      </xdr:nvSpPr>
      <xdr:spPr>
        <a:xfrm>
          <a:off x="20383500" y="1270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138287</xdr:rowOff>
    </xdr:from>
    <xdr:ext cx="534377" cy="259045"/>
    <xdr:sp macro="" textlink="">
      <xdr:nvSpPr>
        <xdr:cNvPr id="890" name="テキスト ボックス 889"/>
        <xdr:cNvSpPr txBox="1"/>
      </xdr:nvSpPr>
      <xdr:spPr>
        <a:xfrm>
          <a:off x="20167111" y="1248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41946</xdr:rowOff>
    </xdr:from>
    <xdr:to>
      <xdr:col>102</xdr:col>
      <xdr:colOff>165100</xdr:colOff>
      <xdr:row>74</xdr:row>
      <xdr:rowOff>143546</xdr:rowOff>
    </xdr:to>
    <xdr:sp macro="" textlink="">
      <xdr:nvSpPr>
        <xdr:cNvPr id="891" name="楕円 890"/>
        <xdr:cNvSpPr/>
      </xdr:nvSpPr>
      <xdr:spPr>
        <a:xfrm>
          <a:off x="19494500" y="1272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160073</xdr:rowOff>
    </xdr:from>
    <xdr:ext cx="534377" cy="259045"/>
    <xdr:sp macro="" textlink="">
      <xdr:nvSpPr>
        <xdr:cNvPr id="892" name="テキスト ボックス 891"/>
        <xdr:cNvSpPr txBox="1"/>
      </xdr:nvSpPr>
      <xdr:spPr>
        <a:xfrm>
          <a:off x="19278111" y="1250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89014</xdr:rowOff>
    </xdr:from>
    <xdr:to>
      <xdr:col>98</xdr:col>
      <xdr:colOff>38100</xdr:colOff>
      <xdr:row>75</xdr:row>
      <xdr:rowOff>19164</xdr:rowOff>
    </xdr:to>
    <xdr:sp macro="" textlink="">
      <xdr:nvSpPr>
        <xdr:cNvPr id="893" name="楕円 892"/>
        <xdr:cNvSpPr/>
      </xdr:nvSpPr>
      <xdr:spPr>
        <a:xfrm>
          <a:off x="18605500" y="1277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35691</xdr:rowOff>
    </xdr:from>
    <xdr:ext cx="534377" cy="259045"/>
    <xdr:sp macro="" textlink="">
      <xdr:nvSpPr>
        <xdr:cNvPr id="894" name="テキスト ボックス 893"/>
        <xdr:cNvSpPr txBox="1"/>
      </xdr:nvSpPr>
      <xdr:spPr>
        <a:xfrm>
          <a:off x="18389111" y="1255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年度で大幅な増加がある普通建設事業費（新規整備）については、旧庁舎跡地にぎわい創出施設整備事業に伴う事業費の増加が要因となっている。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公債費は県平均を下回っているものの、当町は令和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年度より増加傾向に転じており、今後上昇が続く見込みであることから、償還シュミレーションに基づき公債費のコントロールを行っていく必要がある。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岐阜県垂井町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26,058
25,077
57.09
11,412,160
10,859,680
428,656
6,652,480
8,921,913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124079</xdr:rowOff>
    </xdr:from>
    <xdr:to>
      <xdr:col>24</xdr:col>
      <xdr:colOff>62865</xdr:colOff>
      <xdr:row>38</xdr:row>
      <xdr:rowOff>14351</xdr:rowOff>
    </xdr:to>
    <xdr:cxnSp macro="">
      <xdr:nvCxnSpPr>
        <xdr:cNvPr id="56" name="直線コネクタ 55"/>
        <xdr:cNvCxnSpPr/>
      </xdr:nvCxnSpPr>
      <xdr:spPr>
        <a:xfrm flipV="1">
          <a:off x="4633595" y="5096129"/>
          <a:ext cx="127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18178</xdr:rowOff>
    </xdr:from>
    <xdr:ext cx="469744" cy="259045"/>
    <xdr:sp macro="" textlink="">
      <xdr:nvSpPr>
        <xdr:cNvPr id="57" name="議会費最小値テキスト"/>
        <xdr:cNvSpPr txBox="1"/>
      </xdr:nvSpPr>
      <xdr:spPr>
        <a:xfrm>
          <a:off x="4686300" y="65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14351</xdr:rowOff>
    </xdr:from>
    <xdr:to>
      <xdr:col>24</xdr:col>
      <xdr:colOff>152400</xdr:colOff>
      <xdr:row>38</xdr:row>
      <xdr:rowOff>14351</xdr:rowOff>
    </xdr:to>
    <xdr:cxnSp macro="">
      <xdr:nvCxnSpPr>
        <xdr:cNvPr id="58" name="直線コネクタ 57"/>
        <xdr:cNvCxnSpPr/>
      </xdr:nvCxnSpPr>
      <xdr:spPr>
        <a:xfrm>
          <a:off x="4546600" y="6529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70756</xdr:rowOff>
    </xdr:from>
    <xdr:ext cx="469744" cy="259045"/>
    <xdr:sp macro="" textlink="">
      <xdr:nvSpPr>
        <xdr:cNvPr id="59" name="議会費最大値テキスト"/>
        <xdr:cNvSpPr txBox="1"/>
      </xdr:nvSpPr>
      <xdr:spPr>
        <a:xfrm>
          <a:off x="4686300" y="487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124079</xdr:rowOff>
    </xdr:from>
    <xdr:to>
      <xdr:col>24</xdr:col>
      <xdr:colOff>152400</xdr:colOff>
      <xdr:row>29</xdr:row>
      <xdr:rowOff>124079</xdr:rowOff>
    </xdr:to>
    <xdr:cxnSp macro="">
      <xdr:nvCxnSpPr>
        <xdr:cNvPr id="60" name="直線コネクタ 59"/>
        <xdr:cNvCxnSpPr/>
      </xdr:nvCxnSpPr>
      <xdr:spPr>
        <a:xfrm>
          <a:off x="4546600" y="509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35687</xdr:rowOff>
    </xdr:from>
    <xdr:to>
      <xdr:col>24</xdr:col>
      <xdr:colOff>63500</xdr:colOff>
      <xdr:row>36</xdr:row>
      <xdr:rowOff>61595</xdr:rowOff>
    </xdr:to>
    <xdr:cxnSp macro="">
      <xdr:nvCxnSpPr>
        <xdr:cNvPr id="61" name="直線コネクタ 60"/>
        <xdr:cNvCxnSpPr/>
      </xdr:nvCxnSpPr>
      <xdr:spPr>
        <a:xfrm>
          <a:off x="3797300" y="6207887"/>
          <a:ext cx="838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95013</xdr:rowOff>
    </xdr:from>
    <xdr:ext cx="469744" cy="259045"/>
    <xdr:sp macro="" textlink="">
      <xdr:nvSpPr>
        <xdr:cNvPr id="62" name="議会費平均値テキスト"/>
        <xdr:cNvSpPr txBox="1"/>
      </xdr:nvSpPr>
      <xdr:spPr>
        <a:xfrm>
          <a:off x="4686300" y="5752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72136</xdr:rowOff>
    </xdr:from>
    <xdr:to>
      <xdr:col>24</xdr:col>
      <xdr:colOff>114300</xdr:colOff>
      <xdr:row>35</xdr:row>
      <xdr:rowOff>2286</xdr:rowOff>
    </xdr:to>
    <xdr:sp macro="" textlink="">
      <xdr:nvSpPr>
        <xdr:cNvPr id="63" name="フローチャート: 判断 62"/>
        <xdr:cNvSpPr/>
      </xdr:nvSpPr>
      <xdr:spPr>
        <a:xfrm>
          <a:off x="4584700" y="59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26924</xdr:rowOff>
    </xdr:from>
    <xdr:to>
      <xdr:col>19</xdr:col>
      <xdr:colOff>177800</xdr:colOff>
      <xdr:row>36</xdr:row>
      <xdr:rowOff>35687</xdr:rowOff>
    </xdr:to>
    <xdr:cxnSp macro="">
      <xdr:nvCxnSpPr>
        <xdr:cNvPr id="64" name="直線コネクタ 63"/>
        <xdr:cNvCxnSpPr/>
      </xdr:nvCxnSpPr>
      <xdr:spPr>
        <a:xfrm>
          <a:off x="2908300" y="6199124"/>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115570</xdr:rowOff>
    </xdr:from>
    <xdr:to>
      <xdr:col>20</xdr:col>
      <xdr:colOff>38100</xdr:colOff>
      <xdr:row>35</xdr:row>
      <xdr:rowOff>45720</xdr:rowOff>
    </xdr:to>
    <xdr:sp macro="" textlink="">
      <xdr:nvSpPr>
        <xdr:cNvPr id="65" name="フローチャート: 判断 64"/>
        <xdr:cNvSpPr/>
      </xdr:nvSpPr>
      <xdr:spPr>
        <a:xfrm>
          <a:off x="37465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62247</xdr:rowOff>
    </xdr:from>
    <xdr:ext cx="469744" cy="259045"/>
    <xdr:sp macro="" textlink="">
      <xdr:nvSpPr>
        <xdr:cNvPr id="66" name="テキスト ボックス 65"/>
        <xdr:cNvSpPr txBox="1"/>
      </xdr:nvSpPr>
      <xdr:spPr>
        <a:xfrm>
          <a:off x="3562428" y="572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26924</xdr:rowOff>
    </xdr:from>
    <xdr:to>
      <xdr:col>15</xdr:col>
      <xdr:colOff>50800</xdr:colOff>
      <xdr:row>36</xdr:row>
      <xdr:rowOff>47498</xdr:rowOff>
    </xdr:to>
    <xdr:cxnSp macro="">
      <xdr:nvCxnSpPr>
        <xdr:cNvPr id="67" name="直線コネクタ 66"/>
        <xdr:cNvCxnSpPr/>
      </xdr:nvCxnSpPr>
      <xdr:spPr>
        <a:xfrm flipV="1">
          <a:off x="2019300" y="619912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108331</xdr:rowOff>
    </xdr:from>
    <xdr:to>
      <xdr:col>15</xdr:col>
      <xdr:colOff>101600</xdr:colOff>
      <xdr:row>35</xdr:row>
      <xdr:rowOff>38481</xdr:rowOff>
    </xdr:to>
    <xdr:sp macro="" textlink="">
      <xdr:nvSpPr>
        <xdr:cNvPr id="68" name="フローチャート: 判断 67"/>
        <xdr:cNvSpPr/>
      </xdr:nvSpPr>
      <xdr:spPr>
        <a:xfrm>
          <a:off x="2857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55008</xdr:rowOff>
    </xdr:from>
    <xdr:ext cx="469744" cy="259045"/>
    <xdr:sp macro="" textlink="">
      <xdr:nvSpPr>
        <xdr:cNvPr id="69" name="テキスト ボックス 68"/>
        <xdr:cNvSpPr txBox="1"/>
      </xdr:nvSpPr>
      <xdr:spPr>
        <a:xfrm>
          <a:off x="2673428" y="571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12065</xdr:rowOff>
    </xdr:from>
    <xdr:to>
      <xdr:col>10</xdr:col>
      <xdr:colOff>114300</xdr:colOff>
      <xdr:row>36</xdr:row>
      <xdr:rowOff>47498</xdr:rowOff>
    </xdr:to>
    <xdr:cxnSp macro="">
      <xdr:nvCxnSpPr>
        <xdr:cNvPr id="70" name="直線コネクタ 69"/>
        <xdr:cNvCxnSpPr/>
      </xdr:nvCxnSpPr>
      <xdr:spPr>
        <a:xfrm>
          <a:off x="1130300" y="6184265"/>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125476</xdr:rowOff>
    </xdr:from>
    <xdr:to>
      <xdr:col>10</xdr:col>
      <xdr:colOff>165100</xdr:colOff>
      <xdr:row>35</xdr:row>
      <xdr:rowOff>55626</xdr:rowOff>
    </xdr:to>
    <xdr:sp macro="" textlink="">
      <xdr:nvSpPr>
        <xdr:cNvPr id="71" name="フローチャート: 判断 70"/>
        <xdr:cNvSpPr/>
      </xdr:nvSpPr>
      <xdr:spPr>
        <a:xfrm>
          <a:off x="1968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72153</xdr:rowOff>
    </xdr:from>
    <xdr:ext cx="469744" cy="259045"/>
    <xdr:sp macro="" textlink="">
      <xdr:nvSpPr>
        <xdr:cNvPr id="72" name="テキスト ボックス 71"/>
        <xdr:cNvSpPr txBox="1"/>
      </xdr:nvSpPr>
      <xdr:spPr>
        <a:xfrm>
          <a:off x="1784428"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58420</xdr:rowOff>
    </xdr:from>
    <xdr:to>
      <xdr:col>6</xdr:col>
      <xdr:colOff>38100</xdr:colOff>
      <xdr:row>34</xdr:row>
      <xdr:rowOff>160020</xdr:rowOff>
    </xdr:to>
    <xdr:sp macro="" textlink="">
      <xdr:nvSpPr>
        <xdr:cNvPr id="73" name="フローチャート: 判断 72"/>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5097</xdr:rowOff>
    </xdr:from>
    <xdr:ext cx="469744" cy="259045"/>
    <xdr:sp macro="" textlink="">
      <xdr:nvSpPr>
        <xdr:cNvPr id="74" name="テキスト ボックス 73"/>
        <xdr:cNvSpPr txBox="1"/>
      </xdr:nvSpPr>
      <xdr:spPr>
        <a:xfrm>
          <a:off x="895428"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10795</xdr:rowOff>
    </xdr:from>
    <xdr:to>
      <xdr:col>24</xdr:col>
      <xdr:colOff>114300</xdr:colOff>
      <xdr:row>36</xdr:row>
      <xdr:rowOff>112395</xdr:rowOff>
    </xdr:to>
    <xdr:sp macro="" textlink="">
      <xdr:nvSpPr>
        <xdr:cNvPr id="80" name="楕円 79"/>
        <xdr:cNvSpPr/>
      </xdr:nvSpPr>
      <xdr:spPr>
        <a:xfrm>
          <a:off x="4584700" y="618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160672</xdr:rowOff>
    </xdr:from>
    <xdr:ext cx="469744" cy="259045"/>
    <xdr:sp macro="" textlink="">
      <xdr:nvSpPr>
        <xdr:cNvPr id="81" name="議会費該当値テキスト"/>
        <xdr:cNvSpPr txBox="1"/>
      </xdr:nvSpPr>
      <xdr:spPr>
        <a:xfrm>
          <a:off x="4686300" y="616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156337</xdr:rowOff>
    </xdr:from>
    <xdr:to>
      <xdr:col>20</xdr:col>
      <xdr:colOff>38100</xdr:colOff>
      <xdr:row>36</xdr:row>
      <xdr:rowOff>86487</xdr:rowOff>
    </xdr:to>
    <xdr:sp macro="" textlink="">
      <xdr:nvSpPr>
        <xdr:cNvPr id="82" name="楕円 81"/>
        <xdr:cNvSpPr/>
      </xdr:nvSpPr>
      <xdr:spPr>
        <a:xfrm>
          <a:off x="3746500" y="615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77614</xdr:rowOff>
    </xdr:from>
    <xdr:ext cx="469744" cy="259045"/>
    <xdr:sp macro="" textlink="">
      <xdr:nvSpPr>
        <xdr:cNvPr id="83" name="テキスト ボックス 82"/>
        <xdr:cNvSpPr txBox="1"/>
      </xdr:nvSpPr>
      <xdr:spPr>
        <a:xfrm>
          <a:off x="3562428" y="624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147574</xdr:rowOff>
    </xdr:from>
    <xdr:to>
      <xdr:col>15</xdr:col>
      <xdr:colOff>101600</xdr:colOff>
      <xdr:row>36</xdr:row>
      <xdr:rowOff>77724</xdr:rowOff>
    </xdr:to>
    <xdr:sp macro="" textlink="">
      <xdr:nvSpPr>
        <xdr:cNvPr id="84" name="楕円 83"/>
        <xdr:cNvSpPr/>
      </xdr:nvSpPr>
      <xdr:spPr>
        <a:xfrm>
          <a:off x="2857500" y="614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68851</xdr:rowOff>
    </xdr:from>
    <xdr:ext cx="469744" cy="259045"/>
    <xdr:sp macro="" textlink="">
      <xdr:nvSpPr>
        <xdr:cNvPr id="85" name="テキスト ボックス 84"/>
        <xdr:cNvSpPr txBox="1"/>
      </xdr:nvSpPr>
      <xdr:spPr>
        <a:xfrm>
          <a:off x="2673428" y="624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168148</xdr:rowOff>
    </xdr:from>
    <xdr:to>
      <xdr:col>10</xdr:col>
      <xdr:colOff>165100</xdr:colOff>
      <xdr:row>36</xdr:row>
      <xdr:rowOff>98298</xdr:rowOff>
    </xdr:to>
    <xdr:sp macro="" textlink="">
      <xdr:nvSpPr>
        <xdr:cNvPr id="86" name="楕円 85"/>
        <xdr:cNvSpPr/>
      </xdr:nvSpPr>
      <xdr:spPr>
        <a:xfrm>
          <a:off x="1968500" y="616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89425</xdr:rowOff>
    </xdr:from>
    <xdr:ext cx="469744" cy="259045"/>
    <xdr:sp macro="" textlink="">
      <xdr:nvSpPr>
        <xdr:cNvPr id="87" name="テキスト ボックス 86"/>
        <xdr:cNvSpPr txBox="1"/>
      </xdr:nvSpPr>
      <xdr:spPr>
        <a:xfrm>
          <a:off x="1784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132715</xdr:rowOff>
    </xdr:from>
    <xdr:to>
      <xdr:col>6</xdr:col>
      <xdr:colOff>38100</xdr:colOff>
      <xdr:row>36</xdr:row>
      <xdr:rowOff>62865</xdr:rowOff>
    </xdr:to>
    <xdr:sp macro="" textlink="">
      <xdr:nvSpPr>
        <xdr:cNvPr id="88" name="楕円 87"/>
        <xdr:cNvSpPr/>
      </xdr:nvSpPr>
      <xdr:spPr>
        <a:xfrm>
          <a:off x="1079500" y="613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53992</xdr:rowOff>
    </xdr:from>
    <xdr:ext cx="469744" cy="259045"/>
    <xdr:sp macro="" textlink="">
      <xdr:nvSpPr>
        <xdr:cNvPr id="89" name="テキスト ボックス 88"/>
        <xdr:cNvSpPr txBox="1"/>
      </xdr:nvSpPr>
      <xdr:spPr>
        <a:xfrm>
          <a:off x="895428" y="622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9287</xdr:rowOff>
    </xdr:from>
    <xdr:to>
      <xdr:col>24</xdr:col>
      <xdr:colOff>62865</xdr:colOff>
      <xdr:row>59</xdr:row>
      <xdr:rowOff>37011</xdr:rowOff>
    </xdr:to>
    <xdr:cxnSp macro="">
      <xdr:nvCxnSpPr>
        <xdr:cNvPr id="115" name="直線コネクタ 114"/>
        <xdr:cNvCxnSpPr/>
      </xdr:nvCxnSpPr>
      <xdr:spPr>
        <a:xfrm flipV="1">
          <a:off x="4633595" y="8753237"/>
          <a:ext cx="1270" cy="139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40838</xdr:rowOff>
    </xdr:from>
    <xdr:ext cx="534377" cy="259045"/>
    <xdr:sp macro="" textlink="">
      <xdr:nvSpPr>
        <xdr:cNvPr id="116" name="総務費最小値テキスト"/>
        <xdr:cNvSpPr txBox="1"/>
      </xdr:nvSpPr>
      <xdr:spPr>
        <a:xfrm>
          <a:off x="4686300" y="1015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37011</xdr:rowOff>
    </xdr:from>
    <xdr:to>
      <xdr:col>24</xdr:col>
      <xdr:colOff>152400</xdr:colOff>
      <xdr:row>59</xdr:row>
      <xdr:rowOff>37011</xdr:rowOff>
    </xdr:to>
    <xdr:cxnSp macro="">
      <xdr:nvCxnSpPr>
        <xdr:cNvPr id="117" name="直線コネクタ 116"/>
        <xdr:cNvCxnSpPr/>
      </xdr:nvCxnSpPr>
      <xdr:spPr>
        <a:xfrm>
          <a:off x="4546600" y="1015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127414</xdr:rowOff>
    </xdr:from>
    <xdr:ext cx="599010" cy="259045"/>
    <xdr:sp macro="" textlink="">
      <xdr:nvSpPr>
        <xdr:cNvPr id="118" name="総務費最大値テキスト"/>
        <xdr:cNvSpPr txBox="1"/>
      </xdr:nvSpPr>
      <xdr:spPr>
        <a:xfrm>
          <a:off x="4686300" y="852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9287</xdr:rowOff>
    </xdr:from>
    <xdr:to>
      <xdr:col>24</xdr:col>
      <xdr:colOff>152400</xdr:colOff>
      <xdr:row>51</xdr:row>
      <xdr:rowOff>9287</xdr:rowOff>
    </xdr:to>
    <xdr:cxnSp macro="">
      <xdr:nvCxnSpPr>
        <xdr:cNvPr id="119" name="直線コネクタ 118"/>
        <xdr:cNvCxnSpPr/>
      </xdr:nvCxnSpPr>
      <xdr:spPr>
        <a:xfrm>
          <a:off x="4546600" y="8753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116476</xdr:rowOff>
    </xdr:from>
    <xdr:to>
      <xdr:col>24</xdr:col>
      <xdr:colOff>63500</xdr:colOff>
      <xdr:row>58</xdr:row>
      <xdr:rowOff>168956</xdr:rowOff>
    </xdr:to>
    <xdr:cxnSp macro="">
      <xdr:nvCxnSpPr>
        <xdr:cNvPr id="120" name="直線コネクタ 119"/>
        <xdr:cNvCxnSpPr/>
      </xdr:nvCxnSpPr>
      <xdr:spPr>
        <a:xfrm flipV="1">
          <a:off x="3797300" y="10060576"/>
          <a:ext cx="838200" cy="5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78850</xdr:rowOff>
    </xdr:from>
    <xdr:ext cx="599010" cy="259045"/>
    <xdr:sp macro="" textlink="">
      <xdr:nvSpPr>
        <xdr:cNvPr id="121" name="総務費平均値テキスト"/>
        <xdr:cNvSpPr txBox="1"/>
      </xdr:nvSpPr>
      <xdr:spPr>
        <a:xfrm>
          <a:off x="4686300" y="9851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55973</xdr:rowOff>
    </xdr:from>
    <xdr:to>
      <xdr:col>24</xdr:col>
      <xdr:colOff>114300</xdr:colOff>
      <xdr:row>58</xdr:row>
      <xdr:rowOff>157573</xdr:rowOff>
    </xdr:to>
    <xdr:sp macro="" textlink="">
      <xdr:nvSpPr>
        <xdr:cNvPr id="122" name="フローチャート: 判断 121"/>
        <xdr:cNvSpPr/>
      </xdr:nvSpPr>
      <xdr:spPr>
        <a:xfrm>
          <a:off x="4584700" y="100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160448</xdr:rowOff>
    </xdr:from>
    <xdr:to>
      <xdr:col>19</xdr:col>
      <xdr:colOff>177800</xdr:colOff>
      <xdr:row>58</xdr:row>
      <xdr:rowOff>168956</xdr:rowOff>
    </xdr:to>
    <xdr:cxnSp macro="">
      <xdr:nvCxnSpPr>
        <xdr:cNvPr id="123" name="直線コネクタ 122"/>
        <xdr:cNvCxnSpPr/>
      </xdr:nvCxnSpPr>
      <xdr:spPr>
        <a:xfrm>
          <a:off x="2908300" y="10104548"/>
          <a:ext cx="889000" cy="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75488</xdr:rowOff>
    </xdr:from>
    <xdr:to>
      <xdr:col>20</xdr:col>
      <xdr:colOff>38100</xdr:colOff>
      <xdr:row>59</xdr:row>
      <xdr:rowOff>5638</xdr:rowOff>
    </xdr:to>
    <xdr:sp macro="" textlink="">
      <xdr:nvSpPr>
        <xdr:cNvPr id="124" name="フローチャート: 判断 123"/>
        <xdr:cNvSpPr/>
      </xdr:nvSpPr>
      <xdr:spPr>
        <a:xfrm>
          <a:off x="3746500" y="1001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22165</xdr:rowOff>
    </xdr:from>
    <xdr:ext cx="534377" cy="259045"/>
    <xdr:sp macro="" textlink="">
      <xdr:nvSpPr>
        <xdr:cNvPr id="125" name="テキスト ボックス 124"/>
        <xdr:cNvSpPr txBox="1"/>
      </xdr:nvSpPr>
      <xdr:spPr>
        <a:xfrm>
          <a:off x="3530111" y="979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165080</xdr:rowOff>
    </xdr:from>
    <xdr:to>
      <xdr:col>15</xdr:col>
      <xdr:colOff>50800</xdr:colOff>
      <xdr:row>58</xdr:row>
      <xdr:rowOff>160448</xdr:rowOff>
    </xdr:to>
    <xdr:cxnSp macro="">
      <xdr:nvCxnSpPr>
        <xdr:cNvPr id="126" name="直線コネクタ 125"/>
        <xdr:cNvCxnSpPr/>
      </xdr:nvCxnSpPr>
      <xdr:spPr>
        <a:xfrm>
          <a:off x="2019300" y="9937730"/>
          <a:ext cx="889000" cy="16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80597</xdr:rowOff>
    </xdr:from>
    <xdr:to>
      <xdr:col>15</xdr:col>
      <xdr:colOff>101600</xdr:colOff>
      <xdr:row>59</xdr:row>
      <xdr:rowOff>10747</xdr:rowOff>
    </xdr:to>
    <xdr:sp macro="" textlink="">
      <xdr:nvSpPr>
        <xdr:cNvPr id="127" name="フローチャート: 判断 126"/>
        <xdr:cNvSpPr/>
      </xdr:nvSpPr>
      <xdr:spPr>
        <a:xfrm>
          <a:off x="2857500" y="100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27274</xdr:rowOff>
    </xdr:from>
    <xdr:ext cx="534377" cy="259045"/>
    <xdr:sp macro="" textlink="">
      <xdr:nvSpPr>
        <xdr:cNvPr id="128" name="テキスト ボックス 127"/>
        <xdr:cNvSpPr txBox="1"/>
      </xdr:nvSpPr>
      <xdr:spPr>
        <a:xfrm>
          <a:off x="2641111" y="979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165080</xdr:rowOff>
    </xdr:from>
    <xdr:to>
      <xdr:col>10</xdr:col>
      <xdr:colOff>114300</xdr:colOff>
      <xdr:row>58</xdr:row>
      <xdr:rowOff>111323</xdr:rowOff>
    </xdr:to>
    <xdr:cxnSp macro="">
      <xdr:nvCxnSpPr>
        <xdr:cNvPr id="129" name="直線コネクタ 128"/>
        <xdr:cNvCxnSpPr/>
      </xdr:nvCxnSpPr>
      <xdr:spPr>
        <a:xfrm flipV="1">
          <a:off x="1130300" y="9937730"/>
          <a:ext cx="889000" cy="11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118192</xdr:rowOff>
    </xdr:from>
    <xdr:to>
      <xdr:col>10</xdr:col>
      <xdr:colOff>165100</xdr:colOff>
      <xdr:row>58</xdr:row>
      <xdr:rowOff>48342</xdr:rowOff>
    </xdr:to>
    <xdr:sp macro="" textlink="">
      <xdr:nvSpPr>
        <xdr:cNvPr id="130" name="フローチャート: 判断 129"/>
        <xdr:cNvSpPr/>
      </xdr:nvSpPr>
      <xdr:spPr>
        <a:xfrm>
          <a:off x="1968500" y="98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39469</xdr:rowOff>
    </xdr:from>
    <xdr:ext cx="599010" cy="259045"/>
    <xdr:sp macro="" textlink="">
      <xdr:nvSpPr>
        <xdr:cNvPr id="131" name="テキスト ボックス 130"/>
        <xdr:cNvSpPr txBox="1"/>
      </xdr:nvSpPr>
      <xdr:spPr>
        <a:xfrm>
          <a:off x="1719795" y="9983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112947</xdr:rowOff>
    </xdr:from>
    <xdr:to>
      <xdr:col>6</xdr:col>
      <xdr:colOff>38100</xdr:colOff>
      <xdr:row>59</xdr:row>
      <xdr:rowOff>43097</xdr:rowOff>
    </xdr:to>
    <xdr:sp macro="" textlink="">
      <xdr:nvSpPr>
        <xdr:cNvPr id="132" name="フローチャート: 判断 131"/>
        <xdr:cNvSpPr/>
      </xdr:nvSpPr>
      <xdr:spPr>
        <a:xfrm>
          <a:off x="1079500" y="100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34224</xdr:rowOff>
    </xdr:from>
    <xdr:ext cx="534377" cy="259045"/>
    <xdr:sp macro="" textlink="">
      <xdr:nvSpPr>
        <xdr:cNvPr id="133" name="テキスト ボックス 132"/>
        <xdr:cNvSpPr txBox="1"/>
      </xdr:nvSpPr>
      <xdr:spPr>
        <a:xfrm>
          <a:off x="863111" y="1014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65676</xdr:rowOff>
    </xdr:from>
    <xdr:to>
      <xdr:col>24</xdr:col>
      <xdr:colOff>114300</xdr:colOff>
      <xdr:row>58</xdr:row>
      <xdr:rowOff>167276</xdr:rowOff>
    </xdr:to>
    <xdr:sp macro="" textlink="">
      <xdr:nvSpPr>
        <xdr:cNvPr id="139" name="楕円 138"/>
        <xdr:cNvSpPr/>
      </xdr:nvSpPr>
      <xdr:spPr>
        <a:xfrm>
          <a:off x="4584700" y="1000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34401</xdr:rowOff>
    </xdr:from>
    <xdr:ext cx="534377" cy="259045"/>
    <xdr:sp macro="" textlink="">
      <xdr:nvSpPr>
        <xdr:cNvPr id="140" name="総務費該当値テキスト"/>
        <xdr:cNvSpPr txBox="1"/>
      </xdr:nvSpPr>
      <xdr:spPr>
        <a:xfrm>
          <a:off x="4686300" y="997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118156</xdr:rowOff>
    </xdr:from>
    <xdr:to>
      <xdr:col>20</xdr:col>
      <xdr:colOff>38100</xdr:colOff>
      <xdr:row>59</xdr:row>
      <xdr:rowOff>48306</xdr:rowOff>
    </xdr:to>
    <xdr:sp macro="" textlink="">
      <xdr:nvSpPr>
        <xdr:cNvPr id="141" name="楕円 140"/>
        <xdr:cNvSpPr/>
      </xdr:nvSpPr>
      <xdr:spPr>
        <a:xfrm>
          <a:off x="3746500" y="1006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39433</xdr:rowOff>
    </xdr:from>
    <xdr:ext cx="534377" cy="259045"/>
    <xdr:sp macro="" textlink="">
      <xdr:nvSpPr>
        <xdr:cNvPr id="142" name="テキスト ボックス 141"/>
        <xdr:cNvSpPr txBox="1"/>
      </xdr:nvSpPr>
      <xdr:spPr>
        <a:xfrm>
          <a:off x="3530111" y="1015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109648</xdr:rowOff>
    </xdr:from>
    <xdr:to>
      <xdr:col>15</xdr:col>
      <xdr:colOff>101600</xdr:colOff>
      <xdr:row>59</xdr:row>
      <xdr:rowOff>39798</xdr:rowOff>
    </xdr:to>
    <xdr:sp macro="" textlink="">
      <xdr:nvSpPr>
        <xdr:cNvPr id="143" name="楕円 142"/>
        <xdr:cNvSpPr/>
      </xdr:nvSpPr>
      <xdr:spPr>
        <a:xfrm>
          <a:off x="2857500" y="1005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30925</xdr:rowOff>
    </xdr:from>
    <xdr:ext cx="534377" cy="259045"/>
    <xdr:sp macro="" textlink="">
      <xdr:nvSpPr>
        <xdr:cNvPr id="144" name="テキスト ボックス 143"/>
        <xdr:cNvSpPr txBox="1"/>
      </xdr:nvSpPr>
      <xdr:spPr>
        <a:xfrm>
          <a:off x="2641111" y="1014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114280</xdr:rowOff>
    </xdr:from>
    <xdr:to>
      <xdr:col>10</xdr:col>
      <xdr:colOff>165100</xdr:colOff>
      <xdr:row>58</xdr:row>
      <xdr:rowOff>44430</xdr:rowOff>
    </xdr:to>
    <xdr:sp macro="" textlink="">
      <xdr:nvSpPr>
        <xdr:cNvPr id="145" name="楕円 144"/>
        <xdr:cNvSpPr/>
      </xdr:nvSpPr>
      <xdr:spPr>
        <a:xfrm>
          <a:off x="1968500" y="988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60957</xdr:rowOff>
    </xdr:from>
    <xdr:ext cx="599010" cy="259045"/>
    <xdr:sp macro="" textlink="">
      <xdr:nvSpPr>
        <xdr:cNvPr id="146" name="テキスト ボックス 145"/>
        <xdr:cNvSpPr txBox="1"/>
      </xdr:nvSpPr>
      <xdr:spPr>
        <a:xfrm>
          <a:off x="1719795" y="966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60523</xdr:rowOff>
    </xdr:from>
    <xdr:to>
      <xdr:col>6</xdr:col>
      <xdr:colOff>38100</xdr:colOff>
      <xdr:row>58</xdr:row>
      <xdr:rowOff>162123</xdr:rowOff>
    </xdr:to>
    <xdr:sp macro="" textlink="">
      <xdr:nvSpPr>
        <xdr:cNvPr id="147" name="楕円 146"/>
        <xdr:cNvSpPr/>
      </xdr:nvSpPr>
      <xdr:spPr>
        <a:xfrm>
          <a:off x="1079500" y="1000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7200</xdr:rowOff>
    </xdr:from>
    <xdr:ext cx="534377" cy="259045"/>
    <xdr:sp macro="" textlink="">
      <xdr:nvSpPr>
        <xdr:cNvPr id="148" name="テキスト ボックス 147"/>
        <xdr:cNvSpPr txBox="1"/>
      </xdr:nvSpPr>
      <xdr:spPr>
        <a:xfrm>
          <a:off x="863111" y="977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3721</xdr:rowOff>
    </xdr:from>
    <xdr:to>
      <xdr:col>24</xdr:col>
      <xdr:colOff>62865</xdr:colOff>
      <xdr:row>78</xdr:row>
      <xdr:rowOff>88621</xdr:rowOff>
    </xdr:to>
    <xdr:cxnSp macro="">
      <xdr:nvCxnSpPr>
        <xdr:cNvPr id="173" name="直線コネクタ 172"/>
        <xdr:cNvCxnSpPr/>
      </xdr:nvCxnSpPr>
      <xdr:spPr>
        <a:xfrm flipV="1">
          <a:off x="4633595" y="12005221"/>
          <a:ext cx="1270" cy="1456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92448</xdr:rowOff>
    </xdr:from>
    <xdr:ext cx="599010" cy="259045"/>
    <xdr:sp macro="" textlink="">
      <xdr:nvSpPr>
        <xdr:cNvPr id="174" name="民生費最小値テキスト"/>
        <xdr:cNvSpPr txBox="1"/>
      </xdr:nvSpPr>
      <xdr:spPr>
        <a:xfrm>
          <a:off x="4686300" y="1346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88621</xdr:rowOff>
    </xdr:from>
    <xdr:to>
      <xdr:col>24</xdr:col>
      <xdr:colOff>152400</xdr:colOff>
      <xdr:row>78</xdr:row>
      <xdr:rowOff>88621</xdr:rowOff>
    </xdr:to>
    <xdr:cxnSp macro="">
      <xdr:nvCxnSpPr>
        <xdr:cNvPr id="175" name="直線コネクタ 174"/>
        <xdr:cNvCxnSpPr/>
      </xdr:nvCxnSpPr>
      <xdr:spPr>
        <a:xfrm>
          <a:off x="4546600" y="1346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121848</xdr:rowOff>
    </xdr:from>
    <xdr:ext cx="599010" cy="259045"/>
    <xdr:sp macro="" textlink="">
      <xdr:nvSpPr>
        <xdr:cNvPr id="176" name="民生費最大値テキスト"/>
        <xdr:cNvSpPr txBox="1"/>
      </xdr:nvSpPr>
      <xdr:spPr>
        <a:xfrm>
          <a:off x="4686300" y="1178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244,707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3721</xdr:rowOff>
    </xdr:from>
    <xdr:to>
      <xdr:col>24</xdr:col>
      <xdr:colOff>152400</xdr:colOff>
      <xdr:row>70</xdr:row>
      <xdr:rowOff>3721</xdr:rowOff>
    </xdr:to>
    <xdr:cxnSp macro="">
      <xdr:nvCxnSpPr>
        <xdr:cNvPr id="177" name="直線コネクタ 176"/>
        <xdr:cNvCxnSpPr/>
      </xdr:nvCxnSpPr>
      <xdr:spPr>
        <a:xfrm>
          <a:off x="4546600" y="12005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156211</xdr:rowOff>
    </xdr:from>
    <xdr:to>
      <xdr:col>24</xdr:col>
      <xdr:colOff>63500</xdr:colOff>
      <xdr:row>78</xdr:row>
      <xdr:rowOff>26809</xdr:rowOff>
    </xdr:to>
    <xdr:cxnSp macro="">
      <xdr:nvCxnSpPr>
        <xdr:cNvPr id="178" name="直線コネクタ 177"/>
        <xdr:cNvCxnSpPr/>
      </xdr:nvCxnSpPr>
      <xdr:spPr>
        <a:xfrm flipV="1">
          <a:off x="3797300" y="13357861"/>
          <a:ext cx="838200" cy="4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89133</xdr:rowOff>
    </xdr:from>
    <xdr:ext cx="599010" cy="259045"/>
    <xdr:sp macro="" textlink="">
      <xdr:nvSpPr>
        <xdr:cNvPr id="179" name="民生費平均値テキスト"/>
        <xdr:cNvSpPr txBox="1"/>
      </xdr:nvSpPr>
      <xdr:spPr>
        <a:xfrm>
          <a:off x="4686300" y="12947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66256</xdr:rowOff>
    </xdr:from>
    <xdr:to>
      <xdr:col>24</xdr:col>
      <xdr:colOff>114300</xdr:colOff>
      <xdr:row>76</xdr:row>
      <xdr:rowOff>167856</xdr:rowOff>
    </xdr:to>
    <xdr:sp macro="" textlink="">
      <xdr:nvSpPr>
        <xdr:cNvPr id="180" name="フローチャート: 判断 179"/>
        <xdr:cNvSpPr/>
      </xdr:nvSpPr>
      <xdr:spPr>
        <a:xfrm>
          <a:off x="4584700" y="1309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51448</xdr:rowOff>
    </xdr:from>
    <xdr:to>
      <xdr:col>19</xdr:col>
      <xdr:colOff>177800</xdr:colOff>
      <xdr:row>78</xdr:row>
      <xdr:rowOff>26809</xdr:rowOff>
    </xdr:to>
    <xdr:cxnSp macro="">
      <xdr:nvCxnSpPr>
        <xdr:cNvPr id="181" name="直線コネクタ 180"/>
        <xdr:cNvCxnSpPr/>
      </xdr:nvCxnSpPr>
      <xdr:spPr>
        <a:xfrm>
          <a:off x="2908300" y="13253098"/>
          <a:ext cx="889000" cy="14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163094</xdr:rowOff>
    </xdr:from>
    <xdr:to>
      <xdr:col>20</xdr:col>
      <xdr:colOff>38100</xdr:colOff>
      <xdr:row>77</xdr:row>
      <xdr:rowOff>93244</xdr:rowOff>
    </xdr:to>
    <xdr:sp macro="" textlink="">
      <xdr:nvSpPr>
        <xdr:cNvPr id="182" name="フローチャート: 判断 181"/>
        <xdr:cNvSpPr/>
      </xdr:nvSpPr>
      <xdr:spPr>
        <a:xfrm>
          <a:off x="3746500" y="131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109770</xdr:rowOff>
    </xdr:from>
    <xdr:ext cx="599010" cy="259045"/>
    <xdr:sp macro="" textlink="">
      <xdr:nvSpPr>
        <xdr:cNvPr id="183" name="テキスト ボックス 182"/>
        <xdr:cNvSpPr txBox="1"/>
      </xdr:nvSpPr>
      <xdr:spPr>
        <a:xfrm>
          <a:off x="3497795" y="1296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51448</xdr:rowOff>
    </xdr:from>
    <xdr:to>
      <xdr:col>15</xdr:col>
      <xdr:colOff>50800</xdr:colOff>
      <xdr:row>79</xdr:row>
      <xdr:rowOff>43574</xdr:rowOff>
    </xdr:to>
    <xdr:cxnSp macro="">
      <xdr:nvCxnSpPr>
        <xdr:cNvPr id="184" name="直線コネクタ 183"/>
        <xdr:cNvCxnSpPr/>
      </xdr:nvCxnSpPr>
      <xdr:spPr>
        <a:xfrm flipV="1">
          <a:off x="2019300" y="13253098"/>
          <a:ext cx="889000" cy="33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30862</xdr:rowOff>
    </xdr:from>
    <xdr:to>
      <xdr:col>15</xdr:col>
      <xdr:colOff>101600</xdr:colOff>
      <xdr:row>76</xdr:row>
      <xdr:rowOff>132462</xdr:rowOff>
    </xdr:to>
    <xdr:sp macro="" textlink="">
      <xdr:nvSpPr>
        <xdr:cNvPr id="185" name="フローチャート: 判断 184"/>
        <xdr:cNvSpPr/>
      </xdr:nvSpPr>
      <xdr:spPr>
        <a:xfrm>
          <a:off x="28575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148988</xdr:rowOff>
    </xdr:from>
    <xdr:ext cx="599010" cy="259045"/>
    <xdr:sp macro="" textlink="">
      <xdr:nvSpPr>
        <xdr:cNvPr id="186" name="テキスト ボックス 185"/>
        <xdr:cNvSpPr txBox="1"/>
      </xdr:nvSpPr>
      <xdr:spPr>
        <a:xfrm>
          <a:off x="2608795" y="1283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43574</xdr:rowOff>
    </xdr:from>
    <xdr:to>
      <xdr:col>10</xdr:col>
      <xdr:colOff>114300</xdr:colOff>
      <xdr:row>79</xdr:row>
      <xdr:rowOff>44348</xdr:rowOff>
    </xdr:to>
    <xdr:cxnSp macro="">
      <xdr:nvCxnSpPr>
        <xdr:cNvPr id="187" name="直線コネクタ 186"/>
        <xdr:cNvCxnSpPr/>
      </xdr:nvCxnSpPr>
      <xdr:spPr>
        <a:xfrm flipV="1">
          <a:off x="1130300" y="13588124"/>
          <a:ext cx="889000" cy="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169850</xdr:rowOff>
    </xdr:from>
    <xdr:to>
      <xdr:col>10</xdr:col>
      <xdr:colOff>165100</xdr:colOff>
      <xdr:row>78</xdr:row>
      <xdr:rowOff>100000</xdr:rowOff>
    </xdr:to>
    <xdr:sp macro="" textlink="">
      <xdr:nvSpPr>
        <xdr:cNvPr id="188" name="フローチャート: 判断 187"/>
        <xdr:cNvSpPr/>
      </xdr:nvSpPr>
      <xdr:spPr>
        <a:xfrm>
          <a:off x="1968500" y="133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116527</xdr:rowOff>
    </xdr:from>
    <xdr:ext cx="599010" cy="259045"/>
    <xdr:sp macro="" textlink="">
      <xdr:nvSpPr>
        <xdr:cNvPr id="189" name="テキスト ボックス 188"/>
        <xdr:cNvSpPr txBox="1"/>
      </xdr:nvSpPr>
      <xdr:spPr>
        <a:xfrm>
          <a:off x="1719795" y="13146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40233</xdr:rowOff>
    </xdr:from>
    <xdr:to>
      <xdr:col>6</xdr:col>
      <xdr:colOff>38100</xdr:colOff>
      <xdr:row>78</xdr:row>
      <xdr:rowOff>141833</xdr:rowOff>
    </xdr:to>
    <xdr:sp macro="" textlink="">
      <xdr:nvSpPr>
        <xdr:cNvPr id="190" name="フローチャート: 判断 189"/>
        <xdr:cNvSpPr/>
      </xdr:nvSpPr>
      <xdr:spPr>
        <a:xfrm>
          <a:off x="1079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158360</xdr:rowOff>
    </xdr:from>
    <xdr:ext cx="599010" cy="259045"/>
    <xdr:sp macro="" textlink="">
      <xdr:nvSpPr>
        <xdr:cNvPr id="191" name="テキスト ボックス 190"/>
        <xdr:cNvSpPr txBox="1"/>
      </xdr:nvSpPr>
      <xdr:spPr>
        <a:xfrm>
          <a:off x="830795" y="1318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105411</xdr:rowOff>
    </xdr:from>
    <xdr:to>
      <xdr:col>24</xdr:col>
      <xdr:colOff>114300</xdr:colOff>
      <xdr:row>78</xdr:row>
      <xdr:rowOff>35561</xdr:rowOff>
    </xdr:to>
    <xdr:sp macro="" textlink="">
      <xdr:nvSpPr>
        <xdr:cNvPr id="197" name="楕円 196"/>
        <xdr:cNvSpPr/>
      </xdr:nvSpPr>
      <xdr:spPr>
        <a:xfrm>
          <a:off x="4584700" y="1330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20338</xdr:rowOff>
    </xdr:from>
    <xdr:ext cx="599010" cy="259045"/>
    <xdr:sp macro="" textlink="">
      <xdr:nvSpPr>
        <xdr:cNvPr id="198" name="民生費該当値テキスト"/>
        <xdr:cNvSpPr txBox="1"/>
      </xdr:nvSpPr>
      <xdr:spPr>
        <a:xfrm>
          <a:off x="4686300" y="13221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147459</xdr:rowOff>
    </xdr:from>
    <xdr:to>
      <xdr:col>20</xdr:col>
      <xdr:colOff>38100</xdr:colOff>
      <xdr:row>78</xdr:row>
      <xdr:rowOff>77609</xdr:rowOff>
    </xdr:to>
    <xdr:sp macro="" textlink="">
      <xdr:nvSpPr>
        <xdr:cNvPr id="199" name="楕円 198"/>
        <xdr:cNvSpPr/>
      </xdr:nvSpPr>
      <xdr:spPr>
        <a:xfrm>
          <a:off x="3746500" y="1334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68736</xdr:rowOff>
    </xdr:from>
    <xdr:ext cx="599010" cy="259045"/>
    <xdr:sp macro="" textlink="">
      <xdr:nvSpPr>
        <xdr:cNvPr id="200" name="テキスト ボックス 199"/>
        <xdr:cNvSpPr txBox="1"/>
      </xdr:nvSpPr>
      <xdr:spPr>
        <a:xfrm>
          <a:off x="3497795" y="1344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648</xdr:rowOff>
    </xdr:from>
    <xdr:to>
      <xdr:col>15</xdr:col>
      <xdr:colOff>101600</xdr:colOff>
      <xdr:row>77</xdr:row>
      <xdr:rowOff>102248</xdr:rowOff>
    </xdr:to>
    <xdr:sp macro="" textlink="">
      <xdr:nvSpPr>
        <xdr:cNvPr id="201" name="楕円 200"/>
        <xdr:cNvSpPr/>
      </xdr:nvSpPr>
      <xdr:spPr>
        <a:xfrm>
          <a:off x="2857500" y="1320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93375</xdr:rowOff>
    </xdr:from>
    <xdr:ext cx="599010" cy="259045"/>
    <xdr:sp macro="" textlink="">
      <xdr:nvSpPr>
        <xdr:cNvPr id="202" name="テキスト ボックス 201"/>
        <xdr:cNvSpPr txBox="1"/>
      </xdr:nvSpPr>
      <xdr:spPr>
        <a:xfrm>
          <a:off x="2608795" y="13295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164224</xdr:rowOff>
    </xdr:from>
    <xdr:to>
      <xdr:col>10</xdr:col>
      <xdr:colOff>165100</xdr:colOff>
      <xdr:row>79</xdr:row>
      <xdr:rowOff>94374</xdr:rowOff>
    </xdr:to>
    <xdr:sp macro="" textlink="">
      <xdr:nvSpPr>
        <xdr:cNvPr id="203" name="楕円 202"/>
        <xdr:cNvSpPr/>
      </xdr:nvSpPr>
      <xdr:spPr>
        <a:xfrm>
          <a:off x="1968500" y="1353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85501</xdr:rowOff>
    </xdr:from>
    <xdr:ext cx="599010" cy="259045"/>
    <xdr:sp macro="" textlink="">
      <xdr:nvSpPr>
        <xdr:cNvPr id="204" name="テキスト ボックス 203"/>
        <xdr:cNvSpPr txBox="1"/>
      </xdr:nvSpPr>
      <xdr:spPr>
        <a:xfrm>
          <a:off x="1719795" y="13630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164998</xdr:rowOff>
    </xdr:from>
    <xdr:to>
      <xdr:col>6</xdr:col>
      <xdr:colOff>38100</xdr:colOff>
      <xdr:row>79</xdr:row>
      <xdr:rowOff>95148</xdr:rowOff>
    </xdr:to>
    <xdr:sp macro="" textlink="">
      <xdr:nvSpPr>
        <xdr:cNvPr id="205" name="楕円 204"/>
        <xdr:cNvSpPr/>
      </xdr:nvSpPr>
      <xdr:spPr>
        <a:xfrm>
          <a:off x="1079500" y="1353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86275</xdr:rowOff>
    </xdr:from>
    <xdr:ext cx="599010" cy="259045"/>
    <xdr:sp macro="" textlink="">
      <xdr:nvSpPr>
        <xdr:cNvPr id="206" name="テキスト ボックス 205"/>
        <xdr:cNvSpPr txBox="1"/>
      </xdr:nvSpPr>
      <xdr:spPr>
        <a:xfrm>
          <a:off x="830795" y="1363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7" name="テキスト ボックス 226"/>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167208</xdr:rowOff>
    </xdr:from>
    <xdr:to>
      <xdr:col>24</xdr:col>
      <xdr:colOff>62865</xdr:colOff>
      <xdr:row>97</xdr:row>
      <xdr:rowOff>134710</xdr:rowOff>
    </xdr:to>
    <xdr:cxnSp macro="">
      <xdr:nvCxnSpPr>
        <xdr:cNvPr id="231" name="直線コネクタ 230"/>
        <xdr:cNvCxnSpPr/>
      </xdr:nvCxnSpPr>
      <xdr:spPr>
        <a:xfrm flipV="1">
          <a:off x="4633595" y="15426258"/>
          <a:ext cx="1270" cy="1339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138537</xdr:rowOff>
    </xdr:from>
    <xdr:ext cx="534377" cy="259045"/>
    <xdr:sp macro="" textlink="">
      <xdr:nvSpPr>
        <xdr:cNvPr id="232" name="衛生費最小値テキスト"/>
        <xdr:cNvSpPr txBox="1"/>
      </xdr:nvSpPr>
      <xdr:spPr>
        <a:xfrm>
          <a:off x="4686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134710</xdr:rowOff>
    </xdr:from>
    <xdr:to>
      <xdr:col>24</xdr:col>
      <xdr:colOff>152400</xdr:colOff>
      <xdr:row>97</xdr:row>
      <xdr:rowOff>134710</xdr:rowOff>
    </xdr:to>
    <xdr:cxnSp macro="">
      <xdr:nvCxnSpPr>
        <xdr:cNvPr id="233" name="直線コネクタ 232"/>
        <xdr:cNvCxnSpPr/>
      </xdr:nvCxnSpPr>
      <xdr:spPr>
        <a:xfrm>
          <a:off x="4546600" y="1676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113885</xdr:rowOff>
    </xdr:from>
    <xdr:ext cx="534377" cy="259045"/>
    <xdr:sp macro="" textlink="">
      <xdr:nvSpPr>
        <xdr:cNvPr id="234" name="衛生費最大値テキスト"/>
        <xdr:cNvSpPr txBox="1"/>
      </xdr:nvSpPr>
      <xdr:spPr>
        <a:xfrm>
          <a:off x="4686300" y="1520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167208</xdr:rowOff>
    </xdr:from>
    <xdr:to>
      <xdr:col>24</xdr:col>
      <xdr:colOff>152400</xdr:colOff>
      <xdr:row>89</xdr:row>
      <xdr:rowOff>167208</xdr:rowOff>
    </xdr:to>
    <xdr:cxnSp macro="">
      <xdr:nvCxnSpPr>
        <xdr:cNvPr id="235" name="直線コネクタ 234"/>
        <xdr:cNvCxnSpPr/>
      </xdr:nvCxnSpPr>
      <xdr:spPr>
        <a:xfrm>
          <a:off x="4546600" y="1542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98285</xdr:rowOff>
    </xdr:from>
    <xdr:to>
      <xdr:col>24</xdr:col>
      <xdr:colOff>63500</xdr:colOff>
      <xdr:row>96</xdr:row>
      <xdr:rowOff>152845</xdr:rowOff>
    </xdr:to>
    <xdr:cxnSp macro="">
      <xdr:nvCxnSpPr>
        <xdr:cNvPr id="236" name="直線コネクタ 235"/>
        <xdr:cNvCxnSpPr/>
      </xdr:nvCxnSpPr>
      <xdr:spPr>
        <a:xfrm>
          <a:off x="3797300" y="16214585"/>
          <a:ext cx="838200" cy="39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167364</xdr:rowOff>
    </xdr:from>
    <xdr:ext cx="534377" cy="259045"/>
    <xdr:sp macro="" textlink="">
      <xdr:nvSpPr>
        <xdr:cNvPr id="237" name="衛生費平均値テキスト"/>
        <xdr:cNvSpPr txBox="1"/>
      </xdr:nvSpPr>
      <xdr:spPr>
        <a:xfrm>
          <a:off x="4686300" y="16112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144487</xdr:rowOff>
    </xdr:from>
    <xdr:to>
      <xdr:col>24</xdr:col>
      <xdr:colOff>114300</xdr:colOff>
      <xdr:row>95</xdr:row>
      <xdr:rowOff>74637</xdr:rowOff>
    </xdr:to>
    <xdr:sp macro="" textlink="">
      <xdr:nvSpPr>
        <xdr:cNvPr id="238" name="フローチャート: 判断 237"/>
        <xdr:cNvSpPr/>
      </xdr:nvSpPr>
      <xdr:spPr>
        <a:xfrm>
          <a:off x="4584700" y="1626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98285</xdr:rowOff>
    </xdr:from>
    <xdr:to>
      <xdr:col>19</xdr:col>
      <xdr:colOff>177800</xdr:colOff>
      <xdr:row>95</xdr:row>
      <xdr:rowOff>74968</xdr:rowOff>
    </xdr:to>
    <xdr:cxnSp macro="">
      <xdr:nvCxnSpPr>
        <xdr:cNvPr id="239" name="直線コネクタ 238"/>
        <xdr:cNvCxnSpPr/>
      </xdr:nvCxnSpPr>
      <xdr:spPr>
        <a:xfrm flipV="1">
          <a:off x="2908300" y="16214585"/>
          <a:ext cx="889000" cy="14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63754</xdr:rowOff>
    </xdr:from>
    <xdr:to>
      <xdr:col>20</xdr:col>
      <xdr:colOff>38100</xdr:colOff>
      <xdr:row>94</xdr:row>
      <xdr:rowOff>165354</xdr:rowOff>
    </xdr:to>
    <xdr:sp macro="" textlink="">
      <xdr:nvSpPr>
        <xdr:cNvPr id="240" name="フローチャート: 判断 239"/>
        <xdr:cNvSpPr/>
      </xdr:nvSpPr>
      <xdr:spPr>
        <a:xfrm>
          <a:off x="3746500" y="1618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156481</xdr:rowOff>
    </xdr:from>
    <xdr:ext cx="534377" cy="259045"/>
    <xdr:sp macro="" textlink="">
      <xdr:nvSpPr>
        <xdr:cNvPr id="241" name="テキスト ボックス 240"/>
        <xdr:cNvSpPr txBox="1"/>
      </xdr:nvSpPr>
      <xdr:spPr>
        <a:xfrm>
          <a:off x="3530111" y="1627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74968</xdr:rowOff>
    </xdr:from>
    <xdr:to>
      <xdr:col>15</xdr:col>
      <xdr:colOff>50800</xdr:colOff>
      <xdr:row>97</xdr:row>
      <xdr:rowOff>112497</xdr:rowOff>
    </xdr:to>
    <xdr:cxnSp macro="">
      <xdr:nvCxnSpPr>
        <xdr:cNvPr id="242" name="直線コネクタ 241"/>
        <xdr:cNvCxnSpPr/>
      </xdr:nvCxnSpPr>
      <xdr:spPr>
        <a:xfrm flipV="1">
          <a:off x="2019300" y="16362718"/>
          <a:ext cx="889000" cy="38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52552</xdr:rowOff>
    </xdr:from>
    <xdr:to>
      <xdr:col>15</xdr:col>
      <xdr:colOff>101600</xdr:colOff>
      <xdr:row>94</xdr:row>
      <xdr:rowOff>154152</xdr:rowOff>
    </xdr:to>
    <xdr:sp macro="" textlink="">
      <xdr:nvSpPr>
        <xdr:cNvPr id="243" name="フローチャート: 判断 242"/>
        <xdr:cNvSpPr/>
      </xdr:nvSpPr>
      <xdr:spPr>
        <a:xfrm>
          <a:off x="2857500" y="161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170679</xdr:rowOff>
    </xdr:from>
    <xdr:ext cx="534377" cy="259045"/>
    <xdr:sp macro="" textlink="">
      <xdr:nvSpPr>
        <xdr:cNvPr id="244" name="テキスト ボックス 243"/>
        <xdr:cNvSpPr txBox="1"/>
      </xdr:nvSpPr>
      <xdr:spPr>
        <a:xfrm>
          <a:off x="2641111" y="1594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112497</xdr:rowOff>
    </xdr:from>
    <xdr:to>
      <xdr:col>10</xdr:col>
      <xdr:colOff>114300</xdr:colOff>
      <xdr:row>97</xdr:row>
      <xdr:rowOff>149073</xdr:rowOff>
    </xdr:to>
    <xdr:cxnSp macro="">
      <xdr:nvCxnSpPr>
        <xdr:cNvPr id="245" name="直線コネクタ 244"/>
        <xdr:cNvCxnSpPr/>
      </xdr:nvCxnSpPr>
      <xdr:spPr>
        <a:xfrm flipV="1">
          <a:off x="1130300" y="1674314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19558</xdr:rowOff>
    </xdr:from>
    <xdr:to>
      <xdr:col>10</xdr:col>
      <xdr:colOff>165100</xdr:colOff>
      <xdr:row>95</xdr:row>
      <xdr:rowOff>121158</xdr:rowOff>
    </xdr:to>
    <xdr:sp macro="" textlink="">
      <xdr:nvSpPr>
        <xdr:cNvPr id="246" name="フローチャート: 判断 245"/>
        <xdr:cNvSpPr/>
      </xdr:nvSpPr>
      <xdr:spPr>
        <a:xfrm>
          <a:off x="1968500" y="1630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137685</xdr:rowOff>
    </xdr:from>
    <xdr:ext cx="534377" cy="259045"/>
    <xdr:sp macro="" textlink="">
      <xdr:nvSpPr>
        <xdr:cNvPr id="247" name="テキスト ボックス 246"/>
        <xdr:cNvSpPr txBox="1"/>
      </xdr:nvSpPr>
      <xdr:spPr>
        <a:xfrm>
          <a:off x="1752111" y="1608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25997</xdr:rowOff>
    </xdr:from>
    <xdr:to>
      <xdr:col>6</xdr:col>
      <xdr:colOff>38100</xdr:colOff>
      <xdr:row>95</xdr:row>
      <xdr:rowOff>127597</xdr:rowOff>
    </xdr:to>
    <xdr:sp macro="" textlink="">
      <xdr:nvSpPr>
        <xdr:cNvPr id="248" name="フローチャート: 判断 247"/>
        <xdr:cNvSpPr/>
      </xdr:nvSpPr>
      <xdr:spPr>
        <a:xfrm>
          <a:off x="1079500" y="1631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144124</xdr:rowOff>
    </xdr:from>
    <xdr:ext cx="534377" cy="259045"/>
    <xdr:sp macro="" textlink="">
      <xdr:nvSpPr>
        <xdr:cNvPr id="249" name="テキスト ボックス 248"/>
        <xdr:cNvSpPr txBox="1"/>
      </xdr:nvSpPr>
      <xdr:spPr>
        <a:xfrm>
          <a:off x="863111" y="1608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102045</xdr:rowOff>
    </xdr:from>
    <xdr:to>
      <xdr:col>24</xdr:col>
      <xdr:colOff>114300</xdr:colOff>
      <xdr:row>97</xdr:row>
      <xdr:rowOff>32195</xdr:rowOff>
    </xdr:to>
    <xdr:sp macro="" textlink="">
      <xdr:nvSpPr>
        <xdr:cNvPr id="255" name="楕円 254"/>
        <xdr:cNvSpPr/>
      </xdr:nvSpPr>
      <xdr:spPr>
        <a:xfrm>
          <a:off x="4584700" y="1656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80472</xdr:rowOff>
    </xdr:from>
    <xdr:ext cx="534377" cy="259045"/>
    <xdr:sp macro="" textlink="">
      <xdr:nvSpPr>
        <xdr:cNvPr id="256" name="衛生費該当値テキスト"/>
        <xdr:cNvSpPr txBox="1"/>
      </xdr:nvSpPr>
      <xdr:spPr>
        <a:xfrm>
          <a:off x="4686300" y="1653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47485</xdr:rowOff>
    </xdr:from>
    <xdr:to>
      <xdr:col>20</xdr:col>
      <xdr:colOff>38100</xdr:colOff>
      <xdr:row>94</xdr:row>
      <xdr:rowOff>149085</xdr:rowOff>
    </xdr:to>
    <xdr:sp macro="" textlink="">
      <xdr:nvSpPr>
        <xdr:cNvPr id="257" name="楕円 256"/>
        <xdr:cNvSpPr/>
      </xdr:nvSpPr>
      <xdr:spPr>
        <a:xfrm>
          <a:off x="3746500" y="161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165612</xdr:rowOff>
    </xdr:from>
    <xdr:ext cx="534377" cy="259045"/>
    <xdr:sp macro="" textlink="">
      <xdr:nvSpPr>
        <xdr:cNvPr id="258" name="テキスト ボックス 257"/>
        <xdr:cNvSpPr txBox="1"/>
      </xdr:nvSpPr>
      <xdr:spPr>
        <a:xfrm>
          <a:off x="3530111" y="1593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24168</xdr:rowOff>
    </xdr:from>
    <xdr:to>
      <xdr:col>15</xdr:col>
      <xdr:colOff>101600</xdr:colOff>
      <xdr:row>95</xdr:row>
      <xdr:rowOff>125768</xdr:rowOff>
    </xdr:to>
    <xdr:sp macro="" textlink="">
      <xdr:nvSpPr>
        <xdr:cNvPr id="259" name="楕円 258"/>
        <xdr:cNvSpPr/>
      </xdr:nvSpPr>
      <xdr:spPr>
        <a:xfrm>
          <a:off x="2857500" y="1631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116895</xdr:rowOff>
    </xdr:from>
    <xdr:ext cx="534377" cy="259045"/>
    <xdr:sp macro="" textlink="">
      <xdr:nvSpPr>
        <xdr:cNvPr id="260" name="テキスト ボックス 259"/>
        <xdr:cNvSpPr txBox="1"/>
      </xdr:nvSpPr>
      <xdr:spPr>
        <a:xfrm>
          <a:off x="2641111" y="1640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61697</xdr:rowOff>
    </xdr:from>
    <xdr:to>
      <xdr:col>10</xdr:col>
      <xdr:colOff>165100</xdr:colOff>
      <xdr:row>97</xdr:row>
      <xdr:rowOff>163297</xdr:rowOff>
    </xdr:to>
    <xdr:sp macro="" textlink="">
      <xdr:nvSpPr>
        <xdr:cNvPr id="261" name="楕円 260"/>
        <xdr:cNvSpPr/>
      </xdr:nvSpPr>
      <xdr:spPr>
        <a:xfrm>
          <a:off x="1968500" y="1669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154424</xdr:rowOff>
    </xdr:from>
    <xdr:ext cx="534377" cy="259045"/>
    <xdr:sp macro="" textlink="">
      <xdr:nvSpPr>
        <xdr:cNvPr id="262" name="テキスト ボックス 261"/>
        <xdr:cNvSpPr txBox="1"/>
      </xdr:nvSpPr>
      <xdr:spPr>
        <a:xfrm>
          <a:off x="1752111" y="1678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98273</xdr:rowOff>
    </xdr:from>
    <xdr:to>
      <xdr:col>6</xdr:col>
      <xdr:colOff>38100</xdr:colOff>
      <xdr:row>98</xdr:row>
      <xdr:rowOff>28423</xdr:rowOff>
    </xdr:to>
    <xdr:sp macro="" textlink="">
      <xdr:nvSpPr>
        <xdr:cNvPr id="263" name="楕円 262"/>
        <xdr:cNvSpPr/>
      </xdr:nvSpPr>
      <xdr:spPr>
        <a:xfrm>
          <a:off x="1079500" y="1672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19550</xdr:rowOff>
    </xdr:from>
    <xdr:ext cx="534377" cy="259045"/>
    <xdr:sp macro="" textlink="">
      <xdr:nvSpPr>
        <xdr:cNvPr id="264" name="テキスト ボックス 263"/>
        <xdr:cNvSpPr txBox="1"/>
      </xdr:nvSpPr>
      <xdr:spPr>
        <a:xfrm>
          <a:off x="863111" y="1682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38735</xdr:rowOff>
    </xdr:from>
    <xdr:to>
      <xdr:col>54</xdr:col>
      <xdr:colOff>189865</xdr:colOff>
      <xdr:row>39</xdr:row>
      <xdr:rowOff>44450</xdr:rowOff>
    </xdr:to>
    <xdr:cxnSp macro="">
      <xdr:nvCxnSpPr>
        <xdr:cNvPr id="288" name="直線コネクタ 287"/>
        <xdr:cNvCxnSpPr/>
      </xdr:nvCxnSpPr>
      <xdr:spPr>
        <a:xfrm flipV="1">
          <a:off x="10475595" y="5182235"/>
          <a:ext cx="127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156862</xdr:rowOff>
    </xdr:from>
    <xdr:ext cx="469744" cy="259045"/>
    <xdr:sp macro="" textlink="">
      <xdr:nvSpPr>
        <xdr:cNvPr id="291" name="労働費最大値テキスト"/>
        <xdr:cNvSpPr txBox="1"/>
      </xdr:nvSpPr>
      <xdr:spPr>
        <a:xfrm>
          <a:off x="10528300" y="495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38735</xdr:rowOff>
    </xdr:from>
    <xdr:to>
      <xdr:col>55</xdr:col>
      <xdr:colOff>88900</xdr:colOff>
      <xdr:row>30</xdr:row>
      <xdr:rowOff>38735</xdr:rowOff>
    </xdr:to>
    <xdr:cxnSp macro="">
      <xdr:nvCxnSpPr>
        <xdr:cNvPr id="292" name="直線コネクタ 291"/>
        <xdr:cNvCxnSpPr/>
      </xdr:nvCxnSpPr>
      <xdr:spPr>
        <a:xfrm>
          <a:off x="10388600" y="518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162179</xdr:rowOff>
    </xdr:from>
    <xdr:to>
      <xdr:col>55</xdr:col>
      <xdr:colOff>0</xdr:colOff>
      <xdr:row>38</xdr:row>
      <xdr:rowOff>2540</xdr:rowOff>
    </xdr:to>
    <xdr:cxnSp macro="">
      <xdr:nvCxnSpPr>
        <xdr:cNvPr id="293" name="直線コネクタ 292"/>
        <xdr:cNvCxnSpPr/>
      </xdr:nvCxnSpPr>
      <xdr:spPr>
        <a:xfrm flipV="1">
          <a:off x="9639300" y="6505829"/>
          <a:ext cx="8382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94251</xdr:rowOff>
    </xdr:from>
    <xdr:ext cx="378565" cy="259045"/>
    <xdr:sp macro="" textlink="">
      <xdr:nvSpPr>
        <xdr:cNvPr id="294" name="労働費平均値テキスト"/>
        <xdr:cNvSpPr txBox="1"/>
      </xdr:nvSpPr>
      <xdr:spPr>
        <a:xfrm>
          <a:off x="10528300" y="62664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5" name="フローチャート: 判断 294"/>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2540</xdr:rowOff>
    </xdr:from>
    <xdr:to>
      <xdr:col>50</xdr:col>
      <xdr:colOff>114300</xdr:colOff>
      <xdr:row>38</xdr:row>
      <xdr:rowOff>30734</xdr:rowOff>
    </xdr:to>
    <xdr:cxnSp macro="">
      <xdr:nvCxnSpPr>
        <xdr:cNvPr id="296" name="直線コネクタ 295"/>
        <xdr:cNvCxnSpPr/>
      </xdr:nvCxnSpPr>
      <xdr:spPr>
        <a:xfrm flipV="1">
          <a:off x="8750300" y="6517640"/>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7" name="フローチャート: 判断 296"/>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8" name="テキスト ボックス 297"/>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25781</xdr:rowOff>
    </xdr:from>
    <xdr:to>
      <xdr:col>45</xdr:col>
      <xdr:colOff>177800</xdr:colOff>
      <xdr:row>38</xdr:row>
      <xdr:rowOff>30734</xdr:rowOff>
    </xdr:to>
    <xdr:cxnSp macro="">
      <xdr:nvCxnSpPr>
        <xdr:cNvPr id="299" name="直線コネクタ 298"/>
        <xdr:cNvCxnSpPr/>
      </xdr:nvCxnSpPr>
      <xdr:spPr>
        <a:xfrm>
          <a:off x="7861300" y="6540881"/>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65659</xdr:rowOff>
    </xdr:from>
    <xdr:to>
      <xdr:col>46</xdr:col>
      <xdr:colOff>38100</xdr:colOff>
      <xdr:row>37</xdr:row>
      <xdr:rowOff>167260</xdr:rowOff>
    </xdr:to>
    <xdr:sp macro="" textlink="">
      <xdr:nvSpPr>
        <xdr:cNvPr id="300" name="フローチャート: 判断 299"/>
        <xdr:cNvSpPr/>
      </xdr:nvSpPr>
      <xdr:spPr>
        <a:xfrm>
          <a:off x="8699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12336</xdr:rowOff>
    </xdr:from>
    <xdr:ext cx="378565" cy="259045"/>
    <xdr:sp macro="" textlink="">
      <xdr:nvSpPr>
        <xdr:cNvPr id="301" name="テキスト ボックス 300"/>
        <xdr:cNvSpPr txBox="1"/>
      </xdr:nvSpPr>
      <xdr:spPr>
        <a:xfrm>
          <a:off x="8561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15494</xdr:rowOff>
    </xdr:from>
    <xdr:to>
      <xdr:col>41</xdr:col>
      <xdr:colOff>50800</xdr:colOff>
      <xdr:row>38</xdr:row>
      <xdr:rowOff>25781</xdr:rowOff>
    </xdr:to>
    <xdr:cxnSp macro="">
      <xdr:nvCxnSpPr>
        <xdr:cNvPr id="302" name="直線コネクタ 301"/>
        <xdr:cNvCxnSpPr/>
      </xdr:nvCxnSpPr>
      <xdr:spPr>
        <a:xfrm>
          <a:off x="6972300" y="6530594"/>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303" name="フローチャート: 判断 302"/>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304" name="テキスト ボックス 303"/>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33655</xdr:rowOff>
    </xdr:from>
    <xdr:to>
      <xdr:col>36</xdr:col>
      <xdr:colOff>165100</xdr:colOff>
      <xdr:row>37</xdr:row>
      <xdr:rowOff>135255</xdr:rowOff>
    </xdr:to>
    <xdr:sp macro="" textlink="">
      <xdr:nvSpPr>
        <xdr:cNvPr id="305" name="フローチャート: 判断 304"/>
        <xdr:cNvSpPr/>
      </xdr:nvSpPr>
      <xdr:spPr>
        <a:xfrm>
          <a:off x="6921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151782</xdr:rowOff>
    </xdr:from>
    <xdr:ext cx="378565" cy="259045"/>
    <xdr:sp macro="" textlink="">
      <xdr:nvSpPr>
        <xdr:cNvPr id="306" name="テキスト ボックス 305"/>
        <xdr:cNvSpPr txBox="1"/>
      </xdr:nvSpPr>
      <xdr:spPr>
        <a:xfrm>
          <a:off x="6783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111379</xdr:rowOff>
    </xdr:from>
    <xdr:to>
      <xdr:col>55</xdr:col>
      <xdr:colOff>50800</xdr:colOff>
      <xdr:row>38</xdr:row>
      <xdr:rowOff>41529</xdr:rowOff>
    </xdr:to>
    <xdr:sp macro="" textlink="">
      <xdr:nvSpPr>
        <xdr:cNvPr id="312" name="楕円 311"/>
        <xdr:cNvSpPr/>
      </xdr:nvSpPr>
      <xdr:spPr>
        <a:xfrm>
          <a:off x="10426700" y="645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89806</xdr:rowOff>
    </xdr:from>
    <xdr:ext cx="378565" cy="259045"/>
    <xdr:sp macro="" textlink="">
      <xdr:nvSpPr>
        <xdr:cNvPr id="313" name="労働費該当値テキスト"/>
        <xdr:cNvSpPr txBox="1"/>
      </xdr:nvSpPr>
      <xdr:spPr>
        <a:xfrm>
          <a:off x="10528300" y="6433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123190</xdr:rowOff>
    </xdr:from>
    <xdr:to>
      <xdr:col>50</xdr:col>
      <xdr:colOff>165100</xdr:colOff>
      <xdr:row>38</xdr:row>
      <xdr:rowOff>53340</xdr:rowOff>
    </xdr:to>
    <xdr:sp macro="" textlink="">
      <xdr:nvSpPr>
        <xdr:cNvPr id="314" name="楕円 313"/>
        <xdr:cNvSpPr/>
      </xdr:nvSpPr>
      <xdr:spPr>
        <a:xfrm>
          <a:off x="9588500" y="64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44467</xdr:rowOff>
    </xdr:from>
    <xdr:ext cx="378565" cy="259045"/>
    <xdr:sp macro="" textlink="">
      <xdr:nvSpPr>
        <xdr:cNvPr id="315" name="テキスト ボックス 314"/>
        <xdr:cNvSpPr txBox="1"/>
      </xdr:nvSpPr>
      <xdr:spPr>
        <a:xfrm>
          <a:off x="9450017" y="65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151384</xdr:rowOff>
    </xdr:from>
    <xdr:to>
      <xdr:col>46</xdr:col>
      <xdr:colOff>38100</xdr:colOff>
      <xdr:row>38</xdr:row>
      <xdr:rowOff>81535</xdr:rowOff>
    </xdr:to>
    <xdr:sp macro="" textlink="">
      <xdr:nvSpPr>
        <xdr:cNvPr id="316" name="楕円 315"/>
        <xdr:cNvSpPr/>
      </xdr:nvSpPr>
      <xdr:spPr>
        <a:xfrm>
          <a:off x="8699500" y="64950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72661</xdr:rowOff>
    </xdr:from>
    <xdr:ext cx="378565" cy="259045"/>
    <xdr:sp macro="" textlink="">
      <xdr:nvSpPr>
        <xdr:cNvPr id="317" name="テキスト ボックス 316"/>
        <xdr:cNvSpPr txBox="1"/>
      </xdr:nvSpPr>
      <xdr:spPr>
        <a:xfrm>
          <a:off x="8561017" y="6587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146431</xdr:rowOff>
    </xdr:from>
    <xdr:to>
      <xdr:col>41</xdr:col>
      <xdr:colOff>101600</xdr:colOff>
      <xdr:row>38</xdr:row>
      <xdr:rowOff>76581</xdr:rowOff>
    </xdr:to>
    <xdr:sp macro="" textlink="">
      <xdr:nvSpPr>
        <xdr:cNvPr id="318" name="楕円 317"/>
        <xdr:cNvSpPr/>
      </xdr:nvSpPr>
      <xdr:spPr>
        <a:xfrm>
          <a:off x="7810500" y="649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67708</xdr:rowOff>
    </xdr:from>
    <xdr:ext cx="378565" cy="259045"/>
    <xdr:sp macro="" textlink="">
      <xdr:nvSpPr>
        <xdr:cNvPr id="319" name="テキスト ボックス 318"/>
        <xdr:cNvSpPr txBox="1"/>
      </xdr:nvSpPr>
      <xdr:spPr>
        <a:xfrm>
          <a:off x="7672017" y="6582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136144</xdr:rowOff>
    </xdr:from>
    <xdr:to>
      <xdr:col>36</xdr:col>
      <xdr:colOff>165100</xdr:colOff>
      <xdr:row>38</xdr:row>
      <xdr:rowOff>66294</xdr:rowOff>
    </xdr:to>
    <xdr:sp macro="" textlink="">
      <xdr:nvSpPr>
        <xdr:cNvPr id="320" name="楕円 319"/>
        <xdr:cNvSpPr/>
      </xdr:nvSpPr>
      <xdr:spPr>
        <a:xfrm>
          <a:off x="6921500" y="647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57421</xdr:rowOff>
    </xdr:from>
    <xdr:ext cx="378565" cy="259045"/>
    <xdr:sp macro="" textlink="">
      <xdr:nvSpPr>
        <xdr:cNvPr id="321" name="テキスト ボックス 320"/>
        <xdr:cNvSpPr txBox="1"/>
      </xdr:nvSpPr>
      <xdr:spPr>
        <a:xfrm>
          <a:off x="6783017" y="6572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169685</xdr:rowOff>
    </xdr:from>
    <xdr:to>
      <xdr:col>54</xdr:col>
      <xdr:colOff>189865</xdr:colOff>
      <xdr:row>58</xdr:row>
      <xdr:rowOff>157531</xdr:rowOff>
    </xdr:to>
    <xdr:cxnSp macro="">
      <xdr:nvCxnSpPr>
        <xdr:cNvPr id="345" name="直線コネクタ 344"/>
        <xdr:cNvCxnSpPr/>
      </xdr:nvCxnSpPr>
      <xdr:spPr>
        <a:xfrm flipV="1">
          <a:off x="10475595" y="8742185"/>
          <a:ext cx="1270" cy="1359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161358</xdr:rowOff>
    </xdr:from>
    <xdr:ext cx="469744" cy="259045"/>
    <xdr:sp macro="" textlink="">
      <xdr:nvSpPr>
        <xdr:cNvPr id="346" name="農林水産業費最小値テキスト"/>
        <xdr:cNvSpPr txBox="1"/>
      </xdr:nvSpPr>
      <xdr:spPr>
        <a:xfrm>
          <a:off x="10528300" y="101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157531</xdr:rowOff>
    </xdr:from>
    <xdr:to>
      <xdr:col>55</xdr:col>
      <xdr:colOff>88900</xdr:colOff>
      <xdr:row>58</xdr:row>
      <xdr:rowOff>157531</xdr:rowOff>
    </xdr:to>
    <xdr:cxnSp macro="">
      <xdr:nvCxnSpPr>
        <xdr:cNvPr id="347" name="直線コネクタ 346"/>
        <xdr:cNvCxnSpPr/>
      </xdr:nvCxnSpPr>
      <xdr:spPr>
        <a:xfrm>
          <a:off x="10388600" y="101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116362</xdr:rowOff>
    </xdr:from>
    <xdr:ext cx="534377" cy="259045"/>
    <xdr:sp macro="" textlink="">
      <xdr:nvSpPr>
        <xdr:cNvPr id="348" name="農林水産業費最大値テキスト"/>
        <xdr:cNvSpPr txBox="1"/>
      </xdr:nvSpPr>
      <xdr:spPr>
        <a:xfrm>
          <a:off x="10528300" y="85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169685</xdr:rowOff>
    </xdr:from>
    <xdr:to>
      <xdr:col>55</xdr:col>
      <xdr:colOff>88900</xdr:colOff>
      <xdr:row>50</xdr:row>
      <xdr:rowOff>169685</xdr:rowOff>
    </xdr:to>
    <xdr:cxnSp macro="">
      <xdr:nvCxnSpPr>
        <xdr:cNvPr id="349" name="直線コネクタ 348"/>
        <xdr:cNvCxnSpPr/>
      </xdr:nvCxnSpPr>
      <xdr:spPr>
        <a:xfrm>
          <a:off x="10388600" y="8742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82969</xdr:rowOff>
    </xdr:from>
    <xdr:to>
      <xdr:col>55</xdr:col>
      <xdr:colOff>0</xdr:colOff>
      <xdr:row>57</xdr:row>
      <xdr:rowOff>83255</xdr:rowOff>
    </xdr:to>
    <xdr:cxnSp macro="">
      <xdr:nvCxnSpPr>
        <xdr:cNvPr id="350" name="直線コネクタ 349"/>
        <xdr:cNvCxnSpPr/>
      </xdr:nvCxnSpPr>
      <xdr:spPr>
        <a:xfrm>
          <a:off x="9639300" y="9855619"/>
          <a:ext cx="8382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168127</xdr:rowOff>
    </xdr:from>
    <xdr:ext cx="534377" cy="259045"/>
    <xdr:sp macro="" textlink="">
      <xdr:nvSpPr>
        <xdr:cNvPr id="351" name="農林水産業費平均値テキスト"/>
        <xdr:cNvSpPr txBox="1"/>
      </xdr:nvSpPr>
      <xdr:spPr>
        <a:xfrm>
          <a:off x="10528300" y="9597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145250</xdr:rowOff>
    </xdr:from>
    <xdr:to>
      <xdr:col>55</xdr:col>
      <xdr:colOff>50800</xdr:colOff>
      <xdr:row>57</xdr:row>
      <xdr:rowOff>75400</xdr:rowOff>
    </xdr:to>
    <xdr:sp macro="" textlink="">
      <xdr:nvSpPr>
        <xdr:cNvPr id="352" name="フローチャート: 判断 351"/>
        <xdr:cNvSpPr/>
      </xdr:nvSpPr>
      <xdr:spPr>
        <a:xfrm>
          <a:off x="104267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82969</xdr:rowOff>
    </xdr:from>
    <xdr:to>
      <xdr:col>50</xdr:col>
      <xdr:colOff>114300</xdr:colOff>
      <xdr:row>57</xdr:row>
      <xdr:rowOff>91656</xdr:rowOff>
    </xdr:to>
    <xdr:cxnSp macro="">
      <xdr:nvCxnSpPr>
        <xdr:cNvPr id="353" name="直線コネクタ 352"/>
        <xdr:cNvCxnSpPr/>
      </xdr:nvCxnSpPr>
      <xdr:spPr>
        <a:xfrm flipV="1">
          <a:off x="8750300" y="9855619"/>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155689</xdr:rowOff>
    </xdr:from>
    <xdr:to>
      <xdr:col>50</xdr:col>
      <xdr:colOff>165100</xdr:colOff>
      <xdr:row>57</xdr:row>
      <xdr:rowOff>85839</xdr:rowOff>
    </xdr:to>
    <xdr:sp macro="" textlink="">
      <xdr:nvSpPr>
        <xdr:cNvPr id="354" name="フローチャート: 判断 353"/>
        <xdr:cNvSpPr/>
      </xdr:nvSpPr>
      <xdr:spPr>
        <a:xfrm>
          <a:off x="9588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102366</xdr:rowOff>
    </xdr:from>
    <xdr:ext cx="534377" cy="259045"/>
    <xdr:sp macro="" textlink="">
      <xdr:nvSpPr>
        <xdr:cNvPr id="355" name="テキスト ボックス 354"/>
        <xdr:cNvSpPr txBox="1"/>
      </xdr:nvSpPr>
      <xdr:spPr>
        <a:xfrm>
          <a:off x="9372111" y="95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91656</xdr:rowOff>
    </xdr:from>
    <xdr:to>
      <xdr:col>45</xdr:col>
      <xdr:colOff>177800</xdr:colOff>
      <xdr:row>57</xdr:row>
      <xdr:rowOff>125812</xdr:rowOff>
    </xdr:to>
    <xdr:cxnSp macro="">
      <xdr:nvCxnSpPr>
        <xdr:cNvPr id="356" name="直線コネクタ 355"/>
        <xdr:cNvCxnSpPr/>
      </xdr:nvCxnSpPr>
      <xdr:spPr>
        <a:xfrm flipV="1">
          <a:off x="7861300" y="9864306"/>
          <a:ext cx="889000" cy="3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159556</xdr:rowOff>
    </xdr:from>
    <xdr:to>
      <xdr:col>46</xdr:col>
      <xdr:colOff>38100</xdr:colOff>
      <xdr:row>57</xdr:row>
      <xdr:rowOff>89706</xdr:rowOff>
    </xdr:to>
    <xdr:sp macro="" textlink="">
      <xdr:nvSpPr>
        <xdr:cNvPr id="357" name="フローチャート: 判断 356"/>
        <xdr:cNvSpPr/>
      </xdr:nvSpPr>
      <xdr:spPr>
        <a:xfrm>
          <a:off x="8699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106233</xdr:rowOff>
    </xdr:from>
    <xdr:ext cx="534377" cy="259045"/>
    <xdr:sp macro="" textlink="">
      <xdr:nvSpPr>
        <xdr:cNvPr id="358" name="テキスト ボックス 357"/>
        <xdr:cNvSpPr txBox="1"/>
      </xdr:nvSpPr>
      <xdr:spPr>
        <a:xfrm>
          <a:off x="8483111" y="95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125812</xdr:rowOff>
    </xdr:from>
    <xdr:to>
      <xdr:col>41</xdr:col>
      <xdr:colOff>50800</xdr:colOff>
      <xdr:row>57</xdr:row>
      <xdr:rowOff>132461</xdr:rowOff>
    </xdr:to>
    <xdr:cxnSp macro="">
      <xdr:nvCxnSpPr>
        <xdr:cNvPr id="359" name="直線コネクタ 358"/>
        <xdr:cNvCxnSpPr/>
      </xdr:nvCxnSpPr>
      <xdr:spPr>
        <a:xfrm flipV="1">
          <a:off x="6972300" y="9898462"/>
          <a:ext cx="889000" cy="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24302</xdr:rowOff>
    </xdr:from>
    <xdr:to>
      <xdr:col>41</xdr:col>
      <xdr:colOff>101600</xdr:colOff>
      <xdr:row>57</xdr:row>
      <xdr:rowOff>125902</xdr:rowOff>
    </xdr:to>
    <xdr:sp macro="" textlink="">
      <xdr:nvSpPr>
        <xdr:cNvPr id="360" name="フローチャート: 判断 359"/>
        <xdr:cNvSpPr/>
      </xdr:nvSpPr>
      <xdr:spPr>
        <a:xfrm>
          <a:off x="7810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142429</xdr:rowOff>
    </xdr:from>
    <xdr:ext cx="534377" cy="259045"/>
    <xdr:sp macro="" textlink="">
      <xdr:nvSpPr>
        <xdr:cNvPr id="361" name="テキスト ボックス 360"/>
        <xdr:cNvSpPr txBox="1"/>
      </xdr:nvSpPr>
      <xdr:spPr>
        <a:xfrm>
          <a:off x="7594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129191</xdr:rowOff>
    </xdr:from>
    <xdr:to>
      <xdr:col>36</xdr:col>
      <xdr:colOff>165100</xdr:colOff>
      <xdr:row>57</xdr:row>
      <xdr:rowOff>59341</xdr:rowOff>
    </xdr:to>
    <xdr:sp macro="" textlink="">
      <xdr:nvSpPr>
        <xdr:cNvPr id="362" name="フローチャート: 判断 361"/>
        <xdr:cNvSpPr/>
      </xdr:nvSpPr>
      <xdr:spPr>
        <a:xfrm>
          <a:off x="6921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75868</xdr:rowOff>
    </xdr:from>
    <xdr:ext cx="534377" cy="259045"/>
    <xdr:sp macro="" textlink="">
      <xdr:nvSpPr>
        <xdr:cNvPr id="363" name="テキスト ボックス 362"/>
        <xdr:cNvSpPr txBox="1"/>
      </xdr:nvSpPr>
      <xdr:spPr>
        <a:xfrm>
          <a:off x="6705111" y="950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32455</xdr:rowOff>
    </xdr:from>
    <xdr:to>
      <xdr:col>55</xdr:col>
      <xdr:colOff>50800</xdr:colOff>
      <xdr:row>57</xdr:row>
      <xdr:rowOff>134055</xdr:rowOff>
    </xdr:to>
    <xdr:sp macro="" textlink="">
      <xdr:nvSpPr>
        <xdr:cNvPr id="369" name="楕円 368"/>
        <xdr:cNvSpPr/>
      </xdr:nvSpPr>
      <xdr:spPr>
        <a:xfrm>
          <a:off x="10426700" y="980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10882</xdr:rowOff>
    </xdr:from>
    <xdr:ext cx="534377" cy="259045"/>
    <xdr:sp macro="" textlink="">
      <xdr:nvSpPr>
        <xdr:cNvPr id="370" name="農林水産業費該当値テキスト"/>
        <xdr:cNvSpPr txBox="1"/>
      </xdr:nvSpPr>
      <xdr:spPr>
        <a:xfrm>
          <a:off x="10528300" y="978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32169</xdr:rowOff>
    </xdr:from>
    <xdr:to>
      <xdr:col>50</xdr:col>
      <xdr:colOff>165100</xdr:colOff>
      <xdr:row>57</xdr:row>
      <xdr:rowOff>133769</xdr:rowOff>
    </xdr:to>
    <xdr:sp macro="" textlink="">
      <xdr:nvSpPr>
        <xdr:cNvPr id="371" name="楕円 370"/>
        <xdr:cNvSpPr/>
      </xdr:nvSpPr>
      <xdr:spPr>
        <a:xfrm>
          <a:off x="9588500" y="980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124896</xdr:rowOff>
    </xdr:from>
    <xdr:ext cx="534377" cy="259045"/>
    <xdr:sp macro="" textlink="">
      <xdr:nvSpPr>
        <xdr:cNvPr id="372" name="テキスト ボックス 371"/>
        <xdr:cNvSpPr txBox="1"/>
      </xdr:nvSpPr>
      <xdr:spPr>
        <a:xfrm>
          <a:off x="9372111" y="989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40856</xdr:rowOff>
    </xdr:from>
    <xdr:to>
      <xdr:col>46</xdr:col>
      <xdr:colOff>38100</xdr:colOff>
      <xdr:row>57</xdr:row>
      <xdr:rowOff>142456</xdr:rowOff>
    </xdr:to>
    <xdr:sp macro="" textlink="">
      <xdr:nvSpPr>
        <xdr:cNvPr id="373" name="楕円 372"/>
        <xdr:cNvSpPr/>
      </xdr:nvSpPr>
      <xdr:spPr>
        <a:xfrm>
          <a:off x="8699500" y="981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133583</xdr:rowOff>
    </xdr:from>
    <xdr:ext cx="534377" cy="259045"/>
    <xdr:sp macro="" textlink="">
      <xdr:nvSpPr>
        <xdr:cNvPr id="374" name="テキスト ボックス 373"/>
        <xdr:cNvSpPr txBox="1"/>
      </xdr:nvSpPr>
      <xdr:spPr>
        <a:xfrm>
          <a:off x="8483111" y="990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75012</xdr:rowOff>
    </xdr:from>
    <xdr:to>
      <xdr:col>41</xdr:col>
      <xdr:colOff>101600</xdr:colOff>
      <xdr:row>58</xdr:row>
      <xdr:rowOff>5162</xdr:rowOff>
    </xdr:to>
    <xdr:sp macro="" textlink="">
      <xdr:nvSpPr>
        <xdr:cNvPr id="375" name="楕円 374"/>
        <xdr:cNvSpPr/>
      </xdr:nvSpPr>
      <xdr:spPr>
        <a:xfrm>
          <a:off x="7810500" y="984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167739</xdr:rowOff>
    </xdr:from>
    <xdr:ext cx="534377" cy="259045"/>
    <xdr:sp macro="" textlink="">
      <xdr:nvSpPr>
        <xdr:cNvPr id="376" name="テキスト ボックス 375"/>
        <xdr:cNvSpPr txBox="1"/>
      </xdr:nvSpPr>
      <xdr:spPr>
        <a:xfrm>
          <a:off x="7594111" y="994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81661</xdr:rowOff>
    </xdr:from>
    <xdr:to>
      <xdr:col>36</xdr:col>
      <xdr:colOff>165100</xdr:colOff>
      <xdr:row>58</xdr:row>
      <xdr:rowOff>11811</xdr:rowOff>
    </xdr:to>
    <xdr:sp macro="" textlink="">
      <xdr:nvSpPr>
        <xdr:cNvPr id="377" name="楕円 376"/>
        <xdr:cNvSpPr/>
      </xdr:nvSpPr>
      <xdr:spPr>
        <a:xfrm>
          <a:off x="6921500" y="985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2938</xdr:rowOff>
    </xdr:from>
    <xdr:ext cx="534377" cy="259045"/>
    <xdr:sp macro="" textlink="">
      <xdr:nvSpPr>
        <xdr:cNvPr id="378" name="テキスト ボックス 377"/>
        <xdr:cNvSpPr txBox="1"/>
      </xdr:nvSpPr>
      <xdr:spPr>
        <a:xfrm>
          <a:off x="6705111" y="994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96655</xdr:rowOff>
    </xdr:from>
    <xdr:to>
      <xdr:col>54</xdr:col>
      <xdr:colOff>189865</xdr:colOff>
      <xdr:row>78</xdr:row>
      <xdr:rowOff>127081</xdr:rowOff>
    </xdr:to>
    <xdr:cxnSp macro="">
      <xdr:nvCxnSpPr>
        <xdr:cNvPr id="400" name="直線コネクタ 399"/>
        <xdr:cNvCxnSpPr/>
      </xdr:nvCxnSpPr>
      <xdr:spPr>
        <a:xfrm flipV="1">
          <a:off x="10475595" y="12269605"/>
          <a:ext cx="1270" cy="123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130908</xdr:rowOff>
    </xdr:from>
    <xdr:ext cx="378565" cy="259045"/>
    <xdr:sp macro="" textlink="">
      <xdr:nvSpPr>
        <xdr:cNvPr id="401" name="商工費最小値テキスト"/>
        <xdr:cNvSpPr txBox="1"/>
      </xdr:nvSpPr>
      <xdr:spPr>
        <a:xfrm>
          <a:off x="10528300" y="13504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127081</xdr:rowOff>
    </xdr:from>
    <xdr:to>
      <xdr:col>55</xdr:col>
      <xdr:colOff>88900</xdr:colOff>
      <xdr:row>78</xdr:row>
      <xdr:rowOff>127081</xdr:rowOff>
    </xdr:to>
    <xdr:cxnSp macro="">
      <xdr:nvCxnSpPr>
        <xdr:cNvPr id="402" name="直線コネクタ 401"/>
        <xdr:cNvCxnSpPr/>
      </xdr:nvCxnSpPr>
      <xdr:spPr>
        <a:xfrm>
          <a:off x="10388600" y="13500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43332</xdr:rowOff>
    </xdr:from>
    <xdr:ext cx="534377" cy="259045"/>
    <xdr:sp macro="" textlink="">
      <xdr:nvSpPr>
        <xdr:cNvPr id="403" name="商工費最大値テキスト"/>
        <xdr:cNvSpPr txBox="1"/>
      </xdr:nvSpPr>
      <xdr:spPr>
        <a:xfrm>
          <a:off x="10528300" y="120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96655</xdr:rowOff>
    </xdr:from>
    <xdr:to>
      <xdr:col>55</xdr:col>
      <xdr:colOff>88900</xdr:colOff>
      <xdr:row>71</xdr:row>
      <xdr:rowOff>96655</xdr:rowOff>
    </xdr:to>
    <xdr:cxnSp macro="">
      <xdr:nvCxnSpPr>
        <xdr:cNvPr id="404" name="直線コネクタ 403"/>
        <xdr:cNvCxnSpPr/>
      </xdr:nvCxnSpPr>
      <xdr:spPr>
        <a:xfrm>
          <a:off x="10388600" y="1226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103009</xdr:rowOff>
    </xdr:from>
    <xdr:to>
      <xdr:col>55</xdr:col>
      <xdr:colOff>0</xdr:colOff>
      <xdr:row>77</xdr:row>
      <xdr:rowOff>132407</xdr:rowOff>
    </xdr:to>
    <xdr:cxnSp macro="">
      <xdr:nvCxnSpPr>
        <xdr:cNvPr id="405" name="直線コネクタ 404"/>
        <xdr:cNvCxnSpPr/>
      </xdr:nvCxnSpPr>
      <xdr:spPr>
        <a:xfrm>
          <a:off x="9639300" y="13304659"/>
          <a:ext cx="838200" cy="2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90791</xdr:rowOff>
    </xdr:from>
    <xdr:ext cx="534377" cy="259045"/>
    <xdr:sp macro="" textlink="">
      <xdr:nvSpPr>
        <xdr:cNvPr id="406" name="商工費平均値テキスト"/>
        <xdr:cNvSpPr txBox="1"/>
      </xdr:nvSpPr>
      <xdr:spPr>
        <a:xfrm>
          <a:off x="10528300" y="12949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67915</xdr:rowOff>
    </xdr:from>
    <xdr:to>
      <xdr:col>55</xdr:col>
      <xdr:colOff>50800</xdr:colOff>
      <xdr:row>76</xdr:row>
      <xdr:rowOff>169515</xdr:rowOff>
    </xdr:to>
    <xdr:sp macro="" textlink="">
      <xdr:nvSpPr>
        <xdr:cNvPr id="407" name="フローチャート: 判断 406"/>
        <xdr:cNvSpPr/>
      </xdr:nvSpPr>
      <xdr:spPr>
        <a:xfrm>
          <a:off x="104267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103009</xdr:rowOff>
    </xdr:from>
    <xdr:to>
      <xdr:col>50</xdr:col>
      <xdr:colOff>114300</xdr:colOff>
      <xdr:row>77</xdr:row>
      <xdr:rowOff>125138</xdr:rowOff>
    </xdr:to>
    <xdr:cxnSp macro="">
      <xdr:nvCxnSpPr>
        <xdr:cNvPr id="408" name="直線コネクタ 407"/>
        <xdr:cNvCxnSpPr/>
      </xdr:nvCxnSpPr>
      <xdr:spPr>
        <a:xfrm flipV="1">
          <a:off x="8750300" y="13304659"/>
          <a:ext cx="889000" cy="2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90021</xdr:rowOff>
    </xdr:from>
    <xdr:to>
      <xdr:col>50</xdr:col>
      <xdr:colOff>165100</xdr:colOff>
      <xdr:row>77</xdr:row>
      <xdr:rowOff>20171</xdr:rowOff>
    </xdr:to>
    <xdr:sp macro="" textlink="">
      <xdr:nvSpPr>
        <xdr:cNvPr id="409" name="フローチャート: 判断 408"/>
        <xdr:cNvSpPr/>
      </xdr:nvSpPr>
      <xdr:spPr>
        <a:xfrm>
          <a:off x="9588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36697</xdr:rowOff>
    </xdr:from>
    <xdr:ext cx="534377" cy="259045"/>
    <xdr:sp macro="" textlink="">
      <xdr:nvSpPr>
        <xdr:cNvPr id="410" name="テキスト ボックス 409"/>
        <xdr:cNvSpPr txBox="1"/>
      </xdr:nvSpPr>
      <xdr:spPr>
        <a:xfrm>
          <a:off x="9372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125138</xdr:rowOff>
    </xdr:from>
    <xdr:to>
      <xdr:col>45</xdr:col>
      <xdr:colOff>177800</xdr:colOff>
      <xdr:row>77</xdr:row>
      <xdr:rowOff>148456</xdr:rowOff>
    </xdr:to>
    <xdr:cxnSp macro="">
      <xdr:nvCxnSpPr>
        <xdr:cNvPr id="411" name="直線コネクタ 410"/>
        <xdr:cNvCxnSpPr/>
      </xdr:nvCxnSpPr>
      <xdr:spPr>
        <a:xfrm flipV="1">
          <a:off x="7861300" y="13326788"/>
          <a:ext cx="8890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129111</xdr:rowOff>
    </xdr:from>
    <xdr:to>
      <xdr:col>46</xdr:col>
      <xdr:colOff>38100</xdr:colOff>
      <xdr:row>77</xdr:row>
      <xdr:rowOff>59261</xdr:rowOff>
    </xdr:to>
    <xdr:sp macro="" textlink="">
      <xdr:nvSpPr>
        <xdr:cNvPr id="412" name="フローチャート: 判断 411"/>
        <xdr:cNvSpPr/>
      </xdr:nvSpPr>
      <xdr:spPr>
        <a:xfrm>
          <a:off x="8699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75788</xdr:rowOff>
    </xdr:from>
    <xdr:ext cx="534377" cy="259045"/>
    <xdr:sp macro="" textlink="">
      <xdr:nvSpPr>
        <xdr:cNvPr id="413" name="テキスト ボックス 412"/>
        <xdr:cNvSpPr txBox="1"/>
      </xdr:nvSpPr>
      <xdr:spPr>
        <a:xfrm>
          <a:off x="8483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141804</xdr:rowOff>
    </xdr:from>
    <xdr:to>
      <xdr:col>41</xdr:col>
      <xdr:colOff>50800</xdr:colOff>
      <xdr:row>77</xdr:row>
      <xdr:rowOff>148456</xdr:rowOff>
    </xdr:to>
    <xdr:cxnSp macro="">
      <xdr:nvCxnSpPr>
        <xdr:cNvPr id="414" name="直線コネクタ 413"/>
        <xdr:cNvCxnSpPr/>
      </xdr:nvCxnSpPr>
      <xdr:spPr>
        <a:xfrm>
          <a:off x="6972300" y="13343454"/>
          <a:ext cx="889000" cy="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125544</xdr:rowOff>
    </xdr:from>
    <xdr:to>
      <xdr:col>41</xdr:col>
      <xdr:colOff>101600</xdr:colOff>
      <xdr:row>77</xdr:row>
      <xdr:rowOff>55694</xdr:rowOff>
    </xdr:to>
    <xdr:sp macro="" textlink="">
      <xdr:nvSpPr>
        <xdr:cNvPr id="415" name="フローチャート: 判断 414"/>
        <xdr:cNvSpPr/>
      </xdr:nvSpPr>
      <xdr:spPr>
        <a:xfrm>
          <a:off x="7810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72221</xdr:rowOff>
    </xdr:from>
    <xdr:ext cx="534377" cy="259045"/>
    <xdr:sp macro="" textlink="">
      <xdr:nvSpPr>
        <xdr:cNvPr id="416" name="テキスト ボックス 415"/>
        <xdr:cNvSpPr txBox="1"/>
      </xdr:nvSpPr>
      <xdr:spPr>
        <a:xfrm>
          <a:off x="7594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42357</xdr:rowOff>
    </xdr:from>
    <xdr:to>
      <xdr:col>36</xdr:col>
      <xdr:colOff>165100</xdr:colOff>
      <xdr:row>77</xdr:row>
      <xdr:rowOff>143957</xdr:rowOff>
    </xdr:to>
    <xdr:sp macro="" textlink="">
      <xdr:nvSpPr>
        <xdr:cNvPr id="417" name="フローチャート: 判断 416"/>
        <xdr:cNvSpPr/>
      </xdr:nvSpPr>
      <xdr:spPr>
        <a:xfrm>
          <a:off x="6921500" y="1324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160484</xdr:rowOff>
    </xdr:from>
    <xdr:ext cx="469744" cy="259045"/>
    <xdr:sp macro="" textlink="">
      <xdr:nvSpPr>
        <xdr:cNvPr id="418" name="テキスト ボックス 417"/>
        <xdr:cNvSpPr txBox="1"/>
      </xdr:nvSpPr>
      <xdr:spPr>
        <a:xfrm>
          <a:off x="6737428" y="1301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81607</xdr:rowOff>
    </xdr:from>
    <xdr:to>
      <xdr:col>55</xdr:col>
      <xdr:colOff>50800</xdr:colOff>
      <xdr:row>78</xdr:row>
      <xdr:rowOff>11757</xdr:rowOff>
    </xdr:to>
    <xdr:sp macro="" textlink="">
      <xdr:nvSpPr>
        <xdr:cNvPr id="424" name="楕円 423"/>
        <xdr:cNvSpPr/>
      </xdr:nvSpPr>
      <xdr:spPr>
        <a:xfrm>
          <a:off x="10426700" y="1328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60034</xdr:rowOff>
    </xdr:from>
    <xdr:ext cx="469744" cy="259045"/>
    <xdr:sp macro="" textlink="">
      <xdr:nvSpPr>
        <xdr:cNvPr id="425" name="商工費該当値テキスト"/>
        <xdr:cNvSpPr txBox="1"/>
      </xdr:nvSpPr>
      <xdr:spPr>
        <a:xfrm>
          <a:off x="10528300" y="132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52209</xdr:rowOff>
    </xdr:from>
    <xdr:to>
      <xdr:col>50</xdr:col>
      <xdr:colOff>165100</xdr:colOff>
      <xdr:row>77</xdr:row>
      <xdr:rowOff>153809</xdr:rowOff>
    </xdr:to>
    <xdr:sp macro="" textlink="">
      <xdr:nvSpPr>
        <xdr:cNvPr id="426" name="楕円 425"/>
        <xdr:cNvSpPr/>
      </xdr:nvSpPr>
      <xdr:spPr>
        <a:xfrm>
          <a:off x="9588500" y="1325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144936</xdr:rowOff>
    </xdr:from>
    <xdr:ext cx="469744" cy="259045"/>
    <xdr:sp macro="" textlink="">
      <xdr:nvSpPr>
        <xdr:cNvPr id="427" name="テキスト ボックス 426"/>
        <xdr:cNvSpPr txBox="1"/>
      </xdr:nvSpPr>
      <xdr:spPr>
        <a:xfrm>
          <a:off x="9404428" y="13346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74338</xdr:rowOff>
    </xdr:from>
    <xdr:to>
      <xdr:col>46</xdr:col>
      <xdr:colOff>38100</xdr:colOff>
      <xdr:row>78</xdr:row>
      <xdr:rowOff>4488</xdr:rowOff>
    </xdr:to>
    <xdr:sp macro="" textlink="">
      <xdr:nvSpPr>
        <xdr:cNvPr id="428" name="楕円 427"/>
        <xdr:cNvSpPr/>
      </xdr:nvSpPr>
      <xdr:spPr>
        <a:xfrm>
          <a:off x="8699500" y="1327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167065</xdr:rowOff>
    </xdr:from>
    <xdr:ext cx="469744" cy="259045"/>
    <xdr:sp macro="" textlink="">
      <xdr:nvSpPr>
        <xdr:cNvPr id="429" name="テキスト ボックス 428"/>
        <xdr:cNvSpPr txBox="1"/>
      </xdr:nvSpPr>
      <xdr:spPr>
        <a:xfrm>
          <a:off x="8515428" y="1336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97656</xdr:rowOff>
    </xdr:from>
    <xdr:to>
      <xdr:col>41</xdr:col>
      <xdr:colOff>101600</xdr:colOff>
      <xdr:row>78</xdr:row>
      <xdr:rowOff>27806</xdr:rowOff>
    </xdr:to>
    <xdr:sp macro="" textlink="">
      <xdr:nvSpPr>
        <xdr:cNvPr id="430" name="楕円 429"/>
        <xdr:cNvSpPr/>
      </xdr:nvSpPr>
      <xdr:spPr>
        <a:xfrm>
          <a:off x="7810500" y="1329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18933</xdr:rowOff>
    </xdr:from>
    <xdr:ext cx="469744" cy="259045"/>
    <xdr:sp macro="" textlink="">
      <xdr:nvSpPr>
        <xdr:cNvPr id="431" name="テキスト ボックス 430"/>
        <xdr:cNvSpPr txBox="1"/>
      </xdr:nvSpPr>
      <xdr:spPr>
        <a:xfrm>
          <a:off x="7626428" y="13392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91004</xdr:rowOff>
    </xdr:from>
    <xdr:to>
      <xdr:col>36</xdr:col>
      <xdr:colOff>165100</xdr:colOff>
      <xdr:row>78</xdr:row>
      <xdr:rowOff>21154</xdr:rowOff>
    </xdr:to>
    <xdr:sp macro="" textlink="">
      <xdr:nvSpPr>
        <xdr:cNvPr id="432" name="楕円 431"/>
        <xdr:cNvSpPr/>
      </xdr:nvSpPr>
      <xdr:spPr>
        <a:xfrm>
          <a:off x="6921500" y="1329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12281</xdr:rowOff>
    </xdr:from>
    <xdr:ext cx="469744" cy="259045"/>
    <xdr:sp macro="" textlink="">
      <xdr:nvSpPr>
        <xdr:cNvPr id="433" name="テキスト ボックス 432"/>
        <xdr:cNvSpPr txBox="1"/>
      </xdr:nvSpPr>
      <xdr:spPr>
        <a:xfrm>
          <a:off x="6737428" y="1338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43135</xdr:rowOff>
    </xdr:from>
    <xdr:to>
      <xdr:col>54</xdr:col>
      <xdr:colOff>189865</xdr:colOff>
      <xdr:row>98</xdr:row>
      <xdr:rowOff>148558</xdr:rowOff>
    </xdr:to>
    <xdr:cxnSp macro="">
      <xdr:nvCxnSpPr>
        <xdr:cNvPr id="458" name="直線コネクタ 457"/>
        <xdr:cNvCxnSpPr/>
      </xdr:nvCxnSpPr>
      <xdr:spPr>
        <a:xfrm flipV="1">
          <a:off x="10475595" y="15645085"/>
          <a:ext cx="1270" cy="130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152385</xdr:rowOff>
    </xdr:from>
    <xdr:ext cx="534377" cy="259045"/>
    <xdr:sp macro="" textlink="">
      <xdr:nvSpPr>
        <xdr:cNvPr id="459" name="土木費最小値テキスト"/>
        <xdr:cNvSpPr txBox="1"/>
      </xdr:nvSpPr>
      <xdr:spPr>
        <a:xfrm>
          <a:off x="10528300" y="1695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148558</xdr:rowOff>
    </xdr:from>
    <xdr:to>
      <xdr:col>55</xdr:col>
      <xdr:colOff>88900</xdr:colOff>
      <xdr:row>98</xdr:row>
      <xdr:rowOff>148558</xdr:rowOff>
    </xdr:to>
    <xdr:cxnSp macro="">
      <xdr:nvCxnSpPr>
        <xdr:cNvPr id="460" name="直線コネクタ 459"/>
        <xdr:cNvCxnSpPr/>
      </xdr:nvCxnSpPr>
      <xdr:spPr>
        <a:xfrm>
          <a:off x="10388600" y="1695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161262</xdr:rowOff>
    </xdr:from>
    <xdr:ext cx="534377" cy="259045"/>
    <xdr:sp macro="" textlink="">
      <xdr:nvSpPr>
        <xdr:cNvPr id="461" name="土木費最大値テキスト"/>
        <xdr:cNvSpPr txBox="1"/>
      </xdr:nvSpPr>
      <xdr:spPr>
        <a:xfrm>
          <a:off x="10528300" y="154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43135</xdr:rowOff>
    </xdr:from>
    <xdr:to>
      <xdr:col>55</xdr:col>
      <xdr:colOff>88900</xdr:colOff>
      <xdr:row>91</xdr:row>
      <xdr:rowOff>43135</xdr:rowOff>
    </xdr:to>
    <xdr:cxnSp macro="">
      <xdr:nvCxnSpPr>
        <xdr:cNvPr id="462" name="直線コネクタ 461"/>
        <xdr:cNvCxnSpPr/>
      </xdr:nvCxnSpPr>
      <xdr:spPr>
        <a:xfrm>
          <a:off x="10388600" y="1564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11855</xdr:rowOff>
    </xdr:from>
    <xdr:to>
      <xdr:col>55</xdr:col>
      <xdr:colOff>0</xdr:colOff>
      <xdr:row>97</xdr:row>
      <xdr:rowOff>47670</xdr:rowOff>
    </xdr:to>
    <xdr:cxnSp macro="">
      <xdr:nvCxnSpPr>
        <xdr:cNvPr id="463" name="直線コネクタ 462"/>
        <xdr:cNvCxnSpPr/>
      </xdr:nvCxnSpPr>
      <xdr:spPr>
        <a:xfrm flipV="1">
          <a:off x="9639300" y="16642505"/>
          <a:ext cx="838200" cy="3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84498</xdr:rowOff>
    </xdr:from>
    <xdr:ext cx="534377" cy="259045"/>
    <xdr:sp macro="" textlink="">
      <xdr:nvSpPr>
        <xdr:cNvPr id="464" name="土木費平均値テキスト"/>
        <xdr:cNvSpPr txBox="1"/>
      </xdr:nvSpPr>
      <xdr:spPr>
        <a:xfrm>
          <a:off x="10528300" y="16372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61621</xdr:rowOff>
    </xdr:from>
    <xdr:to>
      <xdr:col>55</xdr:col>
      <xdr:colOff>50800</xdr:colOff>
      <xdr:row>96</xdr:row>
      <xdr:rowOff>163221</xdr:rowOff>
    </xdr:to>
    <xdr:sp macro="" textlink="">
      <xdr:nvSpPr>
        <xdr:cNvPr id="465" name="フローチャート: 判断 464"/>
        <xdr:cNvSpPr/>
      </xdr:nvSpPr>
      <xdr:spPr>
        <a:xfrm>
          <a:off x="104267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47670</xdr:rowOff>
    </xdr:from>
    <xdr:to>
      <xdr:col>50</xdr:col>
      <xdr:colOff>114300</xdr:colOff>
      <xdr:row>97</xdr:row>
      <xdr:rowOff>145035</xdr:rowOff>
    </xdr:to>
    <xdr:cxnSp macro="">
      <xdr:nvCxnSpPr>
        <xdr:cNvPr id="466" name="直線コネクタ 465"/>
        <xdr:cNvCxnSpPr/>
      </xdr:nvCxnSpPr>
      <xdr:spPr>
        <a:xfrm flipV="1">
          <a:off x="8750300" y="16678320"/>
          <a:ext cx="889000" cy="9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85510</xdr:rowOff>
    </xdr:from>
    <xdr:to>
      <xdr:col>50</xdr:col>
      <xdr:colOff>165100</xdr:colOff>
      <xdr:row>97</xdr:row>
      <xdr:rowOff>15660</xdr:rowOff>
    </xdr:to>
    <xdr:sp macro="" textlink="">
      <xdr:nvSpPr>
        <xdr:cNvPr id="467" name="フローチャート: 判断 466"/>
        <xdr:cNvSpPr/>
      </xdr:nvSpPr>
      <xdr:spPr>
        <a:xfrm>
          <a:off x="9588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32187</xdr:rowOff>
    </xdr:from>
    <xdr:ext cx="534377" cy="259045"/>
    <xdr:sp macro="" textlink="">
      <xdr:nvSpPr>
        <xdr:cNvPr id="468" name="テキスト ボックス 467"/>
        <xdr:cNvSpPr txBox="1"/>
      </xdr:nvSpPr>
      <xdr:spPr>
        <a:xfrm>
          <a:off x="9372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135737</xdr:rowOff>
    </xdr:from>
    <xdr:to>
      <xdr:col>45</xdr:col>
      <xdr:colOff>177800</xdr:colOff>
      <xdr:row>97</xdr:row>
      <xdr:rowOff>145035</xdr:rowOff>
    </xdr:to>
    <xdr:cxnSp macro="">
      <xdr:nvCxnSpPr>
        <xdr:cNvPr id="469" name="直線コネクタ 468"/>
        <xdr:cNvCxnSpPr/>
      </xdr:nvCxnSpPr>
      <xdr:spPr>
        <a:xfrm>
          <a:off x="7861300" y="16766387"/>
          <a:ext cx="889000" cy="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81851</xdr:rowOff>
    </xdr:from>
    <xdr:to>
      <xdr:col>46</xdr:col>
      <xdr:colOff>38100</xdr:colOff>
      <xdr:row>97</xdr:row>
      <xdr:rowOff>12001</xdr:rowOff>
    </xdr:to>
    <xdr:sp macro="" textlink="">
      <xdr:nvSpPr>
        <xdr:cNvPr id="470" name="フローチャート: 判断 469"/>
        <xdr:cNvSpPr/>
      </xdr:nvSpPr>
      <xdr:spPr>
        <a:xfrm>
          <a:off x="8699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28528</xdr:rowOff>
    </xdr:from>
    <xdr:ext cx="534377" cy="259045"/>
    <xdr:sp macro="" textlink="">
      <xdr:nvSpPr>
        <xdr:cNvPr id="471" name="テキスト ボックス 470"/>
        <xdr:cNvSpPr txBox="1"/>
      </xdr:nvSpPr>
      <xdr:spPr>
        <a:xfrm>
          <a:off x="8483111" y="163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58986</xdr:rowOff>
    </xdr:from>
    <xdr:to>
      <xdr:col>41</xdr:col>
      <xdr:colOff>50800</xdr:colOff>
      <xdr:row>97</xdr:row>
      <xdr:rowOff>135737</xdr:rowOff>
    </xdr:to>
    <xdr:cxnSp macro="">
      <xdr:nvCxnSpPr>
        <xdr:cNvPr id="472" name="直線コネクタ 471"/>
        <xdr:cNvCxnSpPr/>
      </xdr:nvCxnSpPr>
      <xdr:spPr>
        <a:xfrm>
          <a:off x="6972300" y="16689636"/>
          <a:ext cx="889000" cy="7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94959</xdr:rowOff>
    </xdr:from>
    <xdr:to>
      <xdr:col>41</xdr:col>
      <xdr:colOff>101600</xdr:colOff>
      <xdr:row>97</xdr:row>
      <xdr:rowOff>25109</xdr:rowOff>
    </xdr:to>
    <xdr:sp macro="" textlink="">
      <xdr:nvSpPr>
        <xdr:cNvPr id="473" name="フローチャート: 判断 472"/>
        <xdr:cNvSpPr/>
      </xdr:nvSpPr>
      <xdr:spPr>
        <a:xfrm>
          <a:off x="7810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41636</xdr:rowOff>
    </xdr:from>
    <xdr:ext cx="534377" cy="259045"/>
    <xdr:sp macro="" textlink="">
      <xdr:nvSpPr>
        <xdr:cNvPr id="474" name="テキスト ボックス 473"/>
        <xdr:cNvSpPr txBox="1"/>
      </xdr:nvSpPr>
      <xdr:spPr>
        <a:xfrm>
          <a:off x="7594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81338</xdr:rowOff>
    </xdr:from>
    <xdr:to>
      <xdr:col>36</xdr:col>
      <xdr:colOff>165100</xdr:colOff>
      <xdr:row>97</xdr:row>
      <xdr:rowOff>11488</xdr:rowOff>
    </xdr:to>
    <xdr:sp macro="" textlink="">
      <xdr:nvSpPr>
        <xdr:cNvPr id="475" name="フローチャート: 判断 474"/>
        <xdr:cNvSpPr/>
      </xdr:nvSpPr>
      <xdr:spPr>
        <a:xfrm>
          <a:off x="6921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28015</xdr:rowOff>
    </xdr:from>
    <xdr:ext cx="534377" cy="259045"/>
    <xdr:sp macro="" textlink="">
      <xdr:nvSpPr>
        <xdr:cNvPr id="476" name="テキスト ボックス 475"/>
        <xdr:cNvSpPr txBox="1"/>
      </xdr:nvSpPr>
      <xdr:spPr>
        <a:xfrm>
          <a:off x="6705111" y="163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132505</xdr:rowOff>
    </xdr:from>
    <xdr:to>
      <xdr:col>55</xdr:col>
      <xdr:colOff>50800</xdr:colOff>
      <xdr:row>97</xdr:row>
      <xdr:rowOff>62655</xdr:rowOff>
    </xdr:to>
    <xdr:sp macro="" textlink="">
      <xdr:nvSpPr>
        <xdr:cNvPr id="482" name="楕円 481"/>
        <xdr:cNvSpPr/>
      </xdr:nvSpPr>
      <xdr:spPr>
        <a:xfrm>
          <a:off x="10426700" y="1659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110932</xdr:rowOff>
    </xdr:from>
    <xdr:ext cx="534377" cy="259045"/>
    <xdr:sp macro="" textlink="">
      <xdr:nvSpPr>
        <xdr:cNvPr id="483" name="土木費該当値テキスト"/>
        <xdr:cNvSpPr txBox="1"/>
      </xdr:nvSpPr>
      <xdr:spPr>
        <a:xfrm>
          <a:off x="10528300" y="1657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168320</xdr:rowOff>
    </xdr:from>
    <xdr:to>
      <xdr:col>50</xdr:col>
      <xdr:colOff>165100</xdr:colOff>
      <xdr:row>97</xdr:row>
      <xdr:rowOff>98470</xdr:rowOff>
    </xdr:to>
    <xdr:sp macro="" textlink="">
      <xdr:nvSpPr>
        <xdr:cNvPr id="484" name="楕円 483"/>
        <xdr:cNvSpPr/>
      </xdr:nvSpPr>
      <xdr:spPr>
        <a:xfrm>
          <a:off x="9588500" y="166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89597</xdr:rowOff>
    </xdr:from>
    <xdr:ext cx="534377" cy="259045"/>
    <xdr:sp macro="" textlink="">
      <xdr:nvSpPr>
        <xdr:cNvPr id="485" name="テキスト ボックス 484"/>
        <xdr:cNvSpPr txBox="1"/>
      </xdr:nvSpPr>
      <xdr:spPr>
        <a:xfrm>
          <a:off x="9372111" y="1672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94235</xdr:rowOff>
    </xdr:from>
    <xdr:to>
      <xdr:col>46</xdr:col>
      <xdr:colOff>38100</xdr:colOff>
      <xdr:row>98</xdr:row>
      <xdr:rowOff>24385</xdr:rowOff>
    </xdr:to>
    <xdr:sp macro="" textlink="">
      <xdr:nvSpPr>
        <xdr:cNvPr id="486" name="楕円 485"/>
        <xdr:cNvSpPr/>
      </xdr:nvSpPr>
      <xdr:spPr>
        <a:xfrm>
          <a:off x="8699500" y="1672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15512</xdr:rowOff>
    </xdr:from>
    <xdr:ext cx="534377" cy="259045"/>
    <xdr:sp macro="" textlink="">
      <xdr:nvSpPr>
        <xdr:cNvPr id="487" name="テキスト ボックス 486"/>
        <xdr:cNvSpPr txBox="1"/>
      </xdr:nvSpPr>
      <xdr:spPr>
        <a:xfrm>
          <a:off x="8483111" y="1681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84937</xdr:rowOff>
    </xdr:from>
    <xdr:to>
      <xdr:col>41</xdr:col>
      <xdr:colOff>101600</xdr:colOff>
      <xdr:row>98</xdr:row>
      <xdr:rowOff>15087</xdr:rowOff>
    </xdr:to>
    <xdr:sp macro="" textlink="">
      <xdr:nvSpPr>
        <xdr:cNvPr id="488" name="楕円 487"/>
        <xdr:cNvSpPr/>
      </xdr:nvSpPr>
      <xdr:spPr>
        <a:xfrm>
          <a:off x="7810500" y="1671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6214</xdr:rowOff>
    </xdr:from>
    <xdr:ext cx="534377" cy="259045"/>
    <xdr:sp macro="" textlink="">
      <xdr:nvSpPr>
        <xdr:cNvPr id="489" name="テキスト ボックス 488"/>
        <xdr:cNvSpPr txBox="1"/>
      </xdr:nvSpPr>
      <xdr:spPr>
        <a:xfrm>
          <a:off x="7594111" y="1680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8186</xdr:rowOff>
    </xdr:from>
    <xdr:to>
      <xdr:col>36</xdr:col>
      <xdr:colOff>165100</xdr:colOff>
      <xdr:row>97</xdr:row>
      <xdr:rowOff>109786</xdr:rowOff>
    </xdr:to>
    <xdr:sp macro="" textlink="">
      <xdr:nvSpPr>
        <xdr:cNvPr id="490" name="楕円 489"/>
        <xdr:cNvSpPr/>
      </xdr:nvSpPr>
      <xdr:spPr>
        <a:xfrm>
          <a:off x="6921500" y="1663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100913</xdr:rowOff>
    </xdr:from>
    <xdr:ext cx="534377" cy="259045"/>
    <xdr:sp macro="" textlink="">
      <xdr:nvSpPr>
        <xdr:cNvPr id="491" name="テキスト ボックス 490"/>
        <xdr:cNvSpPr txBox="1"/>
      </xdr:nvSpPr>
      <xdr:spPr>
        <a:xfrm>
          <a:off x="6705111" y="1673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107010</xdr:rowOff>
    </xdr:from>
    <xdr:to>
      <xdr:col>85</xdr:col>
      <xdr:colOff>126364</xdr:colOff>
      <xdr:row>37</xdr:row>
      <xdr:rowOff>166858</xdr:rowOff>
    </xdr:to>
    <xdr:cxnSp macro="">
      <xdr:nvCxnSpPr>
        <xdr:cNvPr id="514" name="直線コネクタ 513"/>
        <xdr:cNvCxnSpPr/>
      </xdr:nvCxnSpPr>
      <xdr:spPr>
        <a:xfrm flipV="1">
          <a:off x="16317595" y="5593410"/>
          <a:ext cx="1269" cy="91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170685</xdr:rowOff>
    </xdr:from>
    <xdr:ext cx="534377" cy="259045"/>
    <xdr:sp macro="" textlink="">
      <xdr:nvSpPr>
        <xdr:cNvPr id="515" name="消防費最小値テキスト"/>
        <xdr:cNvSpPr txBox="1"/>
      </xdr:nvSpPr>
      <xdr:spPr>
        <a:xfrm>
          <a:off x="16370300" y="65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166858</xdr:rowOff>
    </xdr:from>
    <xdr:to>
      <xdr:col>86</xdr:col>
      <xdr:colOff>25400</xdr:colOff>
      <xdr:row>37</xdr:row>
      <xdr:rowOff>166858</xdr:rowOff>
    </xdr:to>
    <xdr:cxnSp macro="">
      <xdr:nvCxnSpPr>
        <xdr:cNvPr id="516" name="直線コネクタ 515"/>
        <xdr:cNvCxnSpPr/>
      </xdr:nvCxnSpPr>
      <xdr:spPr>
        <a:xfrm>
          <a:off x="16230600" y="65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53687</xdr:rowOff>
    </xdr:from>
    <xdr:ext cx="534377" cy="259045"/>
    <xdr:sp macro="" textlink="">
      <xdr:nvSpPr>
        <xdr:cNvPr id="517" name="消防費最大値テキスト"/>
        <xdr:cNvSpPr txBox="1"/>
      </xdr:nvSpPr>
      <xdr:spPr>
        <a:xfrm>
          <a:off x="16370300" y="536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107010</xdr:rowOff>
    </xdr:from>
    <xdr:to>
      <xdr:col>86</xdr:col>
      <xdr:colOff>25400</xdr:colOff>
      <xdr:row>32</xdr:row>
      <xdr:rowOff>107010</xdr:rowOff>
    </xdr:to>
    <xdr:cxnSp macro="">
      <xdr:nvCxnSpPr>
        <xdr:cNvPr id="518" name="直線コネクタ 517"/>
        <xdr:cNvCxnSpPr/>
      </xdr:nvCxnSpPr>
      <xdr:spPr>
        <a:xfrm>
          <a:off x="16230600" y="55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83922</xdr:rowOff>
    </xdr:from>
    <xdr:to>
      <xdr:col>85</xdr:col>
      <xdr:colOff>127000</xdr:colOff>
      <xdr:row>37</xdr:row>
      <xdr:rowOff>42088</xdr:rowOff>
    </xdr:to>
    <xdr:cxnSp macro="">
      <xdr:nvCxnSpPr>
        <xdr:cNvPr id="519" name="直線コネクタ 518"/>
        <xdr:cNvCxnSpPr/>
      </xdr:nvCxnSpPr>
      <xdr:spPr>
        <a:xfrm flipV="1">
          <a:off x="15481300" y="6256122"/>
          <a:ext cx="838200" cy="12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31995</xdr:rowOff>
    </xdr:from>
    <xdr:ext cx="534377" cy="259045"/>
    <xdr:sp macro="" textlink="">
      <xdr:nvSpPr>
        <xdr:cNvPr id="520" name="消防費平均値テキスト"/>
        <xdr:cNvSpPr txBox="1"/>
      </xdr:nvSpPr>
      <xdr:spPr>
        <a:xfrm>
          <a:off x="16370300" y="6032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9118</xdr:rowOff>
    </xdr:from>
    <xdr:to>
      <xdr:col>85</xdr:col>
      <xdr:colOff>177800</xdr:colOff>
      <xdr:row>36</xdr:row>
      <xdr:rowOff>110718</xdr:rowOff>
    </xdr:to>
    <xdr:sp macro="" textlink="">
      <xdr:nvSpPr>
        <xdr:cNvPr id="521" name="フローチャート: 判断 520"/>
        <xdr:cNvSpPr/>
      </xdr:nvSpPr>
      <xdr:spPr>
        <a:xfrm>
          <a:off x="16268700" y="61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93934</xdr:rowOff>
    </xdr:from>
    <xdr:to>
      <xdr:col>81</xdr:col>
      <xdr:colOff>50800</xdr:colOff>
      <xdr:row>37</xdr:row>
      <xdr:rowOff>42088</xdr:rowOff>
    </xdr:to>
    <xdr:cxnSp macro="">
      <xdr:nvCxnSpPr>
        <xdr:cNvPr id="522" name="直線コネクタ 521"/>
        <xdr:cNvCxnSpPr/>
      </xdr:nvCxnSpPr>
      <xdr:spPr>
        <a:xfrm>
          <a:off x="14592300" y="6266134"/>
          <a:ext cx="889000" cy="11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16297</xdr:rowOff>
    </xdr:from>
    <xdr:to>
      <xdr:col>81</xdr:col>
      <xdr:colOff>101600</xdr:colOff>
      <xdr:row>36</xdr:row>
      <xdr:rowOff>117897</xdr:rowOff>
    </xdr:to>
    <xdr:sp macro="" textlink="">
      <xdr:nvSpPr>
        <xdr:cNvPr id="523" name="フローチャート: 判断 522"/>
        <xdr:cNvSpPr/>
      </xdr:nvSpPr>
      <xdr:spPr>
        <a:xfrm>
          <a:off x="154305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134424</xdr:rowOff>
    </xdr:from>
    <xdr:ext cx="534377" cy="259045"/>
    <xdr:sp macro="" textlink="">
      <xdr:nvSpPr>
        <xdr:cNvPr id="524" name="テキスト ボックス 523"/>
        <xdr:cNvSpPr txBox="1"/>
      </xdr:nvSpPr>
      <xdr:spPr>
        <a:xfrm>
          <a:off x="15214111" y="596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93934</xdr:rowOff>
    </xdr:from>
    <xdr:to>
      <xdr:col>76</xdr:col>
      <xdr:colOff>114300</xdr:colOff>
      <xdr:row>37</xdr:row>
      <xdr:rowOff>34590</xdr:rowOff>
    </xdr:to>
    <xdr:cxnSp macro="">
      <xdr:nvCxnSpPr>
        <xdr:cNvPr id="525" name="直線コネクタ 524"/>
        <xdr:cNvCxnSpPr/>
      </xdr:nvCxnSpPr>
      <xdr:spPr>
        <a:xfrm flipV="1">
          <a:off x="13703300" y="6266134"/>
          <a:ext cx="889000" cy="11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30378</xdr:rowOff>
    </xdr:from>
    <xdr:to>
      <xdr:col>76</xdr:col>
      <xdr:colOff>165100</xdr:colOff>
      <xdr:row>36</xdr:row>
      <xdr:rowOff>131978</xdr:rowOff>
    </xdr:to>
    <xdr:sp macro="" textlink="">
      <xdr:nvSpPr>
        <xdr:cNvPr id="526" name="フローチャート: 判断 525"/>
        <xdr:cNvSpPr/>
      </xdr:nvSpPr>
      <xdr:spPr>
        <a:xfrm>
          <a:off x="14541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148505</xdr:rowOff>
    </xdr:from>
    <xdr:ext cx="534377" cy="259045"/>
    <xdr:sp macro="" textlink="">
      <xdr:nvSpPr>
        <xdr:cNvPr id="527" name="テキスト ボックス 526"/>
        <xdr:cNvSpPr txBox="1"/>
      </xdr:nvSpPr>
      <xdr:spPr>
        <a:xfrm>
          <a:off x="14325111" y="59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170241</xdr:rowOff>
    </xdr:from>
    <xdr:to>
      <xdr:col>71</xdr:col>
      <xdr:colOff>177800</xdr:colOff>
      <xdr:row>37</xdr:row>
      <xdr:rowOff>34590</xdr:rowOff>
    </xdr:to>
    <xdr:cxnSp macro="">
      <xdr:nvCxnSpPr>
        <xdr:cNvPr id="528" name="直線コネクタ 527"/>
        <xdr:cNvCxnSpPr/>
      </xdr:nvCxnSpPr>
      <xdr:spPr>
        <a:xfrm>
          <a:off x="12814300" y="6342441"/>
          <a:ext cx="889000" cy="3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130414</xdr:rowOff>
    </xdr:from>
    <xdr:to>
      <xdr:col>72</xdr:col>
      <xdr:colOff>38100</xdr:colOff>
      <xdr:row>36</xdr:row>
      <xdr:rowOff>60564</xdr:rowOff>
    </xdr:to>
    <xdr:sp macro="" textlink="">
      <xdr:nvSpPr>
        <xdr:cNvPr id="529" name="フローチャート: 判断 528"/>
        <xdr:cNvSpPr/>
      </xdr:nvSpPr>
      <xdr:spPr>
        <a:xfrm>
          <a:off x="13652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77091</xdr:rowOff>
    </xdr:from>
    <xdr:ext cx="534377" cy="259045"/>
    <xdr:sp macro="" textlink="">
      <xdr:nvSpPr>
        <xdr:cNvPr id="530" name="テキスト ボックス 529"/>
        <xdr:cNvSpPr txBox="1"/>
      </xdr:nvSpPr>
      <xdr:spPr>
        <a:xfrm>
          <a:off x="13436111" y="590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17028</xdr:rowOff>
    </xdr:from>
    <xdr:to>
      <xdr:col>67</xdr:col>
      <xdr:colOff>101600</xdr:colOff>
      <xdr:row>36</xdr:row>
      <xdr:rowOff>118628</xdr:rowOff>
    </xdr:to>
    <xdr:sp macro="" textlink="">
      <xdr:nvSpPr>
        <xdr:cNvPr id="531" name="フローチャート: 判断 530"/>
        <xdr:cNvSpPr/>
      </xdr:nvSpPr>
      <xdr:spPr>
        <a:xfrm>
          <a:off x="12763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135155</xdr:rowOff>
    </xdr:from>
    <xdr:ext cx="534377" cy="259045"/>
    <xdr:sp macro="" textlink="">
      <xdr:nvSpPr>
        <xdr:cNvPr id="532" name="テキスト ボックス 531"/>
        <xdr:cNvSpPr txBox="1"/>
      </xdr:nvSpPr>
      <xdr:spPr>
        <a:xfrm>
          <a:off x="12547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33122</xdr:rowOff>
    </xdr:from>
    <xdr:to>
      <xdr:col>85</xdr:col>
      <xdr:colOff>177800</xdr:colOff>
      <xdr:row>36</xdr:row>
      <xdr:rowOff>134722</xdr:rowOff>
    </xdr:to>
    <xdr:sp macro="" textlink="">
      <xdr:nvSpPr>
        <xdr:cNvPr id="538" name="楕円 537"/>
        <xdr:cNvSpPr/>
      </xdr:nvSpPr>
      <xdr:spPr>
        <a:xfrm>
          <a:off x="16268700" y="620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11549</xdr:rowOff>
    </xdr:from>
    <xdr:ext cx="534377" cy="259045"/>
    <xdr:sp macro="" textlink="">
      <xdr:nvSpPr>
        <xdr:cNvPr id="539" name="消防費該当値テキスト"/>
        <xdr:cNvSpPr txBox="1"/>
      </xdr:nvSpPr>
      <xdr:spPr>
        <a:xfrm>
          <a:off x="16370300" y="618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162738</xdr:rowOff>
    </xdr:from>
    <xdr:to>
      <xdr:col>81</xdr:col>
      <xdr:colOff>101600</xdr:colOff>
      <xdr:row>37</xdr:row>
      <xdr:rowOff>92888</xdr:rowOff>
    </xdr:to>
    <xdr:sp macro="" textlink="">
      <xdr:nvSpPr>
        <xdr:cNvPr id="540" name="楕円 539"/>
        <xdr:cNvSpPr/>
      </xdr:nvSpPr>
      <xdr:spPr>
        <a:xfrm>
          <a:off x="15430500" y="633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84015</xdr:rowOff>
    </xdr:from>
    <xdr:ext cx="534377" cy="259045"/>
    <xdr:sp macro="" textlink="">
      <xdr:nvSpPr>
        <xdr:cNvPr id="541" name="テキスト ボックス 540"/>
        <xdr:cNvSpPr txBox="1"/>
      </xdr:nvSpPr>
      <xdr:spPr>
        <a:xfrm>
          <a:off x="15214111" y="642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43134</xdr:rowOff>
    </xdr:from>
    <xdr:to>
      <xdr:col>76</xdr:col>
      <xdr:colOff>165100</xdr:colOff>
      <xdr:row>36</xdr:row>
      <xdr:rowOff>144734</xdr:rowOff>
    </xdr:to>
    <xdr:sp macro="" textlink="">
      <xdr:nvSpPr>
        <xdr:cNvPr id="542" name="楕円 541"/>
        <xdr:cNvSpPr/>
      </xdr:nvSpPr>
      <xdr:spPr>
        <a:xfrm>
          <a:off x="14541500" y="621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135861</xdr:rowOff>
    </xdr:from>
    <xdr:ext cx="534377" cy="259045"/>
    <xdr:sp macro="" textlink="">
      <xdr:nvSpPr>
        <xdr:cNvPr id="543" name="テキスト ボックス 542"/>
        <xdr:cNvSpPr txBox="1"/>
      </xdr:nvSpPr>
      <xdr:spPr>
        <a:xfrm>
          <a:off x="14325111" y="630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155240</xdr:rowOff>
    </xdr:from>
    <xdr:to>
      <xdr:col>72</xdr:col>
      <xdr:colOff>38100</xdr:colOff>
      <xdr:row>37</xdr:row>
      <xdr:rowOff>85390</xdr:rowOff>
    </xdr:to>
    <xdr:sp macro="" textlink="">
      <xdr:nvSpPr>
        <xdr:cNvPr id="544" name="楕円 543"/>
        <xdr:cNvSpPr/>
      </xdr:nvSpPr>
      <xdr:spPr>
        <a:xfrm>
          <a:off x="13652500" y="632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76517</xdr:rowOff>
    </xdr:from>
    <xdr:ext cx="534377" cy="259045"/>
    <xdr:sp macro="" textlink="">
      <xdr:nvSpPr>
        <xdr:cNvPr id="545" name="テキスト ボックス 544"/>
        <xdr:cNvSpPr txBox="1"/>
      </xdr:nvSpPr>
      <xdr:spPr>
        <a:xfrm>
          <a:off x="13436111" y="642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119441</xdr:rowOff>
    </xdr:from>
    <xdr:to>
      <xdr:col>67</xdr:col>
      <xdr:colOff>101600</xdr:colOff>
      <xdr:row>37</xdr:row>
      <xdr:rowOff>49591</xdr:rowOff>
    </xdr:to>
    <xdr:sp macro="" textlink="">
      <xdr:nvSpPr>
        <xdr:cNvPr id="546" name="楕円 545"/>
        <xdr:cNvSpPr/>
      </xdr:nvSpPr>
      <xdr:spPr>
        <a:xfrm>
          <a:off x="12763500" y="629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40718</xdr:rowOff>
    </xdr:from>
    <xdr:ext cx="534377" cy="259045"/>
    <xdr:sp macro="" textlink="">
      <xdr:nvSpPr>
        <xdr:cNvPr id="547" name="テキスト ボックス 546"/>
        <xdr:cNvSpPr txBox="1"/>
      </xdr:nvSpPr>
      <xdr:spPr>
        <a:xfrm>
          <a:off x="12547111" y="638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110978</xdr:rowOff>
    </xdr:from>
    <xdr:to>
      <xdr:col>85</xdr:col>
      <xdr:colOff>126364</xdr:colOff>
      <xdr:row>58</xdr:row>
      <xdr:rowOff>67070</xdr:rowOff>
    </xdr:to>
    <xdr:cxnSp macro="">
      <xdr:nvCxnSpPr>
        <xdr:cNvPr id="574" name="直線コネクタ 573"/>
        <xdr:cNvCxnSpPr/>
      </xdr:nvCxnSpPr>
      <xdr:spPr>
        <a:xfrm flipV="1">
          <a:off x="16317595" y="8512028"/>
          <a:ext cx="1269" cy="1499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70897</xdr:rowOff>
    </xdr:from>
    <xdr:ext cx="534377" cy="259045"/>
    <xdr:sp macro="" textlink="">
      <xdr:nvSpPr>
        <xdr:cNvPr id="575" name="教育費最小値テキスト"/>
        <xdr:cNvSpPr txBox="1"/>
      </xdr:nvSpPr>
      <xdr:spPr>
        <a:xfrm>
          <a:off x="16370300" y="1001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67070</xdr:rowOff>
    </xdr:from>
    <xdr:to>
      <xdr:col>86</xdr:col>
      <xdr:colOff>25400</xdr:colOff>
      <xdr:row>58</xdr:row>
      <xdr:rowOff>67070</xdr:rowOff>
    </xdr:to>
    <xdr:cxnSp macro="">
      <xdr:nvCxnSpPr>
        <xdr:cNvPr id="576" name="直線コネクタ 575"/>
        <xdr:cNvCxnSpPr/>
      </xdr:nvCxnSpPr>
      <xdr:spPr>
        <a:xfrm>
          <a:off x="16230600" y="1001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57655</xdr:rowOff>
    </xdr:from>
    <xdr:ext cx="599010" cy="259045"/>
    <xdr:sp macro="" textlink="">
      <xdr:nvSpPr>
        <xdr:cNvPr id="577" name="教育費最大値テキスト"/>
        <xdr:cNvSpPr txBox="1"/>
      </xdr:nvSpPr>
      <xdr:spPr>
        <a:xfrm>
          <a:off x="16370300" y="828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110978</xdr:rowOff>
    </xdr:from>
    <xdr:to>
      <xdr:col>86</xdr:col>
      <xdr:colOff>25400</xdr:colOff>
      <xdr:row>49</xdr:row>
      <xdr:rowOff>110978</xdr:rowOff>
    </xdr:to>
    <xdr:cxnSp macro="">
      <xdr:nvCxnSpPr>
        <xdr:cNvPr id="578" name="直線コネクタ 577"/>
        <xdr:cNvCxnSpPr/>
      </xdr:nvCxnSpPr>
      <xdr:spPr>
        <a:xfrm>
          <a:off x="16230600" y="851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25335</xdr:rowOff>
    </xdr:from>
    <xdr:to>
      <xdr:col>85</xdr:col>
      <xdr:colOff>127000</xdr:colOff>
      <xdr:row>57</xdr:row>
      <xdr:rowOff>42137</xdr:rowOff>
    </xdr:to>
    <xdr:cxnSp macro="">
      <xdr:nvCxnSpPr>
        <xdr:cNvPr id="579" name="直線コネクタ 578"/>
        <xdr:cNvCxnSpPr/>
      </xdr:nvCxnSpPr>
      <xdr:spPr>
        <a:xfrm flipV="1">
          <a:off x="15481300" y="9797985"/>
          <a:ext cx="8382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100658</xdr:rowOff>
    </xdr:from>
    <xdr:ext cx="534377" cy="259045"/>
    <xdr:sp macro="" textlink="">
      <xdr:nvSpPr>
        <xdr:cNvPr id="580" name="教育費平均値テキスト"/>
        <xdr:cNvSpPr txBox="1"/>
      </xdr:nvSpPr>
      <xdr:spPr>
        <a:xfrm>
          <a:off x="16370300" y="9358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77781</xdr:rowOff>
    </xdr:from>
    <xdr:to>
      <xdr:col>85</xdr:col>
      <xdr:colOff>177800</xdr:colOff>
      <xdr:row>56</xdr:row>
      <xdr:rowOff>7931</xdr:rowOff>
    </xdr:to>
    <xdr:sp macro="" textlink="">
      <xdr:nvSpPr>
        <xdr:cNvPr id="581" name="フローチャート: 判断 580"/>
        <xdr:cNvSpPr/>
      </xdr:nvSpPr>
      <xdr:spPr>
        <a:xfrm>
          <a:off x="16268700" y="950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33009</xdr:rowOff>
    </xdr:from>
    <xdr:to>
      <xdr:col>81</xdr:col>
      <xdr:colOff>50800</xdr:colOff>
      <xdr:row>57</xdr:row>
      <xdr:rowOff>42137</xdr:rowOff>
    </xdr:to>
    <xdr:cxnSp macro="">
      <xdr:nvCxnSpPr>
        <xdr:cNvPr id="582" name="直線コネクタ 581"/>
        <xdr:cNvCxnSpPr/>
      </xdr:nvCxnSpPr>
      <xdr:spPr>
        <a:xfrm>
          <a:off x="14592300" y="9805659"/>
          <a:ext cx="889000" cy="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23113</xdr:rowOff>
    </xdr:from>
    <xdr:to>
      <xdr:col>81</xdr:col>
      <xdr:colOff>101600</xdr:colOff>
      <xdr:row>56</xdr:row>
      <xdr:rowOff>124713</xdr:rowOff>
    </xdr:to>
    <xdr:sp macro="" textlink="">
      <xdr:nvSpPr>
        <xdr:cNvPr id="583" name="フローチャート: 判断 582"/>
        <xdr:cNvSpPr/>
      </xdr:nvSpPr>
      <xdr:spPr>
        <a:xfrm>
          <a:off x="154305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141240</xdr:rowOff>
    </xdr:from>
    <xdr:ext cx="534377" cy="259045"/>
    <xdr:sp macro="" textlink="">
      <xdr:nvSpPr>
        <xdr:cNvPr id="584" name="テキスト ボックス 583"/>
        <xdr:cNvSpPr txBox="1"/>
      </xdr:nvSpPr>
      <xdr:spPr>
        <a:xfrm>
          <a:off x="15214111" y="93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97589</xdr:rowOff>
    </xdr:from>
    <xdr:to>
      <xdr:col>76</xdr:col>
      <xdr:colOff>114300</xdr:colOff>
      <xdr:row>57</xdr:row>
      <xdr:rowOff>33009</xdr:rowOff>
    </xdr:to>
    <xdr:cxnSp macro="">
      <xdr:nvCxnSpPr>
        <xdr:cNvPr id="585" name="直線コネクタ 584"/>
        <xdr:cNvCxnSpPr/>
      </xdr:nvCxnSpPr>
      <xdr:spPr>
        <a:xfrm>
          <a:off x="13703300" y="9698789"/>
          <a:ext cx="889000" cy="10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155618</xdr:rowOff>
    </xdr:from>
    <xdr:to>
      <xdr:col>76</xdr:col>
      <xdr:colOff>165100</xdr:colOff>
      <xdr:row>56</xdr:row>
      <xdr:rowOff>85768</xdr:rowOff>
    </xdr:to>
    <xdr:sp macro="" textlink="">
      <xdr:nvSpPr>
        <xdr:cNvPr id="586" name="フローチャート: 判断 585"/>
        <xdr:cNvSpPr/>
      </xdr:nvSpPr>
      <xdr:spPr>
        <a:xfrm>
          <a:off x="14541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102295</xdr:rowOff>
    </xdr:from>
    <xdr:ext cx="534377" cy="259045"/>
    <xdr:sp macro="" textlink="">
      <xdr:nvSpPr>
        <xdr:cNvPr id="587" name="テキスト ボックス 586"/>
        <xdr:cNvSpPr txBox="1"/>
      </xdr:nvSpPr>
      <xdr:spPr>
        <a:xfrm>
          <a:off x="14325111" y="93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97589</xdr:rowOff>
    </xdr:from>
    <xdr:to>
      <xdr:col>71</xdr:col>
      <xdr:colOff>177800</xdr:colOff>
      <xdr:row>57</xdr:row>
      <xdr:rowOff>163719</xdr:rowOff>
    </xdr:to>
    <xdr:cxnSp macro="">
      <xdr:nvCxnSpPr>
        <xdr:cNvPr id="588" name="直線コネクタ 587"/>
        <xdr:cNvCxnSpPr/>
      </xdr:nvCxnSpPr>
      <xdr:spPr>
        <a:xfrm flipV="1">
          <a:off x="12814300" y="9698789"/>
          <a:ext cx="889000" cy="23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139616</xdr:rowOff>
    </xdr:from>
    <xdr:to>
      <xdr:col>72</xdr:col>
      <xdr:colOff>38100</xdr:colOff>
      <xdr:row>56</xdr:row>
      <xdr:rowOff>69766</xdr:rowOff>
    </xdr:to>
    <xdr:sp macro="" textlink="">
      <xdr:nvSpPr>
        <xdr:cNvPr id="589" name="フローチャート: 判断 588"/>
        <xdr:cNvSpPr/>
      </xdr:nvSpPr>
      <xdr:spPr>
        <a:xfrm>
          <a:off x="13652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86293</xdr:rowOff>
    </xdr:from>
    <xdr:ext cx="534377" cy="259045"/>
    <xdr:sp macro="" textlink="">
      <xdr:nvSpPr>
        <xdr:cNvPr id="590" name="テキスト ボックス 589"/>
        <xdr:cNvSpPr txBox="1"/>
      </xdr:nvSpPr>
      <xdr:spPr>
        <a:xfrm>
          <a:off x="13436111" y="934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22753</xdr:rowOff>
    </xdr:from>
    <xdr:to>
      <xdr:col>67</xdr:col>
      <xdr:colOff>101600</xdr:colOff>
      <xdr:row>56</xdr:row>
      <xdr:rowOff>124353</xdr:rowOff>
    </xdr:to>
    <xdr:sp macro="" textlink="">
      <xdr:nvSpPr>
        <xdr:cNvPr id="591" name="フローチャート: 判断 590"/>
        <xdr:cNvSpPr/>
      </xdr:nvSpPr>
      <xdr:spPr>
        <a:xfrm>
          <a:off x="12763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140880</xdr:rowOff>
    </xdr:from>
    <xdr:ext cx="534377" cy="259045"/>
    <xdr:sp macro="" textlink="">
      <xdr:nvSpPr>
        <xdr:cNvPr id="592" name="テキスト ボックス 591"/>
        <xdr:cNvSpPr txBox="1"/>
      </xdr:nvSpPr>
      <xdr:spPr>
        <a:xfrm>
          <a:off x="12547111" y="93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145985</xdr:rowOff>
    </xdr:from>
    <xdr:to>
      <xdr:col>85</xdr:col>
      <xdr:colOff>177800</xdr:colOff>
      <xdr:row>57</xdr:row>
      <xdr:rowOff>76135</xdr:rowOff>
    </xdr:to>
    <xdr:sp macro="" textlink="">
      <xdr:nvSpPr>
        <xdr:cNvPr id="598" name="楕円 597"/>
        <xdr:cNvSpPr/>
      </xdr:nvSpPr>
      <xdr:spPr>
        <a:xfrm>
          <a:off x="16268700" y="974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124412</xdr:rowOff>
    </xdr:from>
    <xdr:ext cx="534377" cy="259045"/>
    <xdr:sp macro="" textlink="">
      <xdr:nvSpPr>
        <xdr:cNvPr id="599" name="教育費該当値テキスト"/>
        <xdr:cNvSpPr txBox="1"/>
      </xdr:nvSpPr>
      <xdr:spPr>
        <a:xfrm>
          <a:off x="16370300" y="972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162787</xdr:rowOff>
    </xdr:from>
    <xdr:to>
      <xdr:col>81</xdr:col>
      <xdr:colOff>101600</xdr:colOff>
      <xdr:row>57</xdr:row>
      <xdr:rowOff>92937</xdr:rowOff>
    </xdr:to>
    <xdr:sp macro="" textlink="">
      <xdr:nvSpPr>
        <xdr:cNvPr id="600" name="楕円 599"/>
        <xdr:cNvSpPr/>
      </xdr:nvSpPr>
      <xdr:spPr>
        <a:xfrm>
          <a:off x="15430500" y="976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84064</xdr:rowOff>
    </xdr:from>
    <xdr:ext cx="534377" cy="259045"/>
    <xdr:sp macro="" textlink="">
      <xdr:nvSpPr>
        <xdr:cNvPr id="601" name="テキスト ボックス 600"/>
        <xdr:cNvSpPr txBox="1"/>
      </xdr:nvSpPr>
      <xdr:spPr>
        <a:xfrm>
          <a:off x="15214111" y="985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153659</xdr:rowOff>
    </xdr:from>
    <xdr:to>
      <xdr:col>76</xdr:col>
      <xdr:colOff>165100</xdr:colOff>
      <xdr:row>57</xdr:row>
      <xdr:rowOff>83809</xdr:rowOff>
    </xdr:to>
    <xdr:sp macro="" textlink="">
      <xdr:nvSpPr>
        <xdr:cNvPr id="602" name="楕円 601"/>
        <xdr:cNvSpPr/>
      </xdr:nvSpPr>
      <xdr:spPr>
        <a:xfrm>
          <a:off x="14541500" y="975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74936</xdr:rowOff>
    </xdr:from>
    <xdr:ext cx="534377" cy="259045"/>
    <xdr:sp macro="" textlink="">
      <xdr:nvSpPr>
        <xdr:cNvPr id="603" name="テキスト ボックス 602"/>
        <xdr:cNvSpPr txBox="1"/>
      </xdr:nvSpPr>
      <xdr:spPr>
        <a:xfrm>
          <a:off x="14325111" y="984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46789</xdr:rowOff>
    </xdr:from>
    <xdr:to>
      <xdr:col>72</xdr:col>
      <xdr:colOff>38100</xdr:colOff>
      <xdr:row>56</xdr:row>
      <xdr:rowOff>148389</xdr:rowOff>
    </xdr:to>
    <xdr:sp macro="" textlink="">
      <xdr:nvSpPr>
        <xdr:cNvPr id="604" name="楕円 603"/>
        <xdr:cNvSpPr/>
      </xdr:nvSpPr>
      <xdr:spPr>
        <a:xfrm>
          <a:off x="13652500" y="964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139516</xdr:rowOff>
    </xdr:from>
    <xdr:ext cx="534377" cy="259045"/>
    <xdr:sp macro="" textlink="">
      <xdr:nvSpPr>
        <xdr:cNvPr id="605" name="テキスト ボックス 604"/>
        <xdr:cNvSpPr txBox="1"/>
      </xdr:nvSpPr>
      <xdr:spPr>
        <a:xfrm>
          <a:off x="13436111" y="974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112919</xdr:rowOff>
    </xdr:from>
    <xdr:to>
      <xdr:col>67</xdr:col>
      <xdr:colOff>101600</xdr:colOff>
      <xdr:row>58</xdr:row>
      <xdr:rowOff>43069</xdr:rowOff>
    </xdr:to>
    <xdr:sp macro="" textlink="">
      <xdr:nvSpPr>
        <xdr:cNvPr id="606" name="楕円 605"/>
        <xdr:cNvSpPr/>
      </xdr:nvSpPr>
      <xdr:spPr>
        <a:xfrm>
          <a:off x="12763500" y="988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34196</xdr:rowOff>
    </xdr:from>
    <xdr:ext cx="534377" cy="259045"/>
    <xdr:sp macro="" textlink="">
      <xdr:nvSpPr>
        <xdr:cNvPr id="607" name="テキスト ボックス 606"/>
        <xdr:cNvSpPr txBox="1"/>
      </xdr:nvSpPr>
      <xdr:spPr>
        <a:xfrm>
          <a:off x="12547111" y="997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43721</xdr:rowOff>
    </xdr:from>
    <xdr:to>
      <xdr:col>85</xdr:col>
      <xdr:colOff>126364</xdr:colOff>
      <xdr:row>79</xdr:row>
      <xdr:rowOff>98879</xdr:rowOff>
    </xdr:to>
    <xdr:cxnSp macro="">
      <xdr:nvCxnSpPr>
        <xdr:cNvPr id="633" name="直線コネクタ 632"/>
        <xdr:cNvCxnSpPr/>
      </xdr:nvCxnSpPr>
      <xdr:spPr>
        <a:xfrm flipV="1">
          <a:off x="16317595" y="12216671"/>
          <a:ext cx="1269" cy="1426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104357</xdr:rowOff>
    </xdr:from>
    <xdr:ext cx="249299" cy="259045"/>
    <xdr:sp macro="" textlink="">
      <xdr:nvSpPr>
        <xdr:cNvPr id="634" name="災害復旧費最小値テキスト"/>
        <xdr:cNvSpPr txBox="1"/>
      </xdr:nvSpPr>
      <xdr:spPr>
        <a:xfrm>
          <a:off x="16370300" y="13648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161848</xdr:rowOff>
    </xdr:from>
    <xdr:ext cx="534377" cy="259045"/>
    <xdr:sp macro="" textlink="">
      <xdr:nvSpPr>
        <xdr:cNvPr id="636" name="災害復旧費最大値テキスト"/>
        <xdr:cNvSpPr txBox="1"/>
      </xdr:nvSpPr>
      <xdr:spPr>
        <a:xfrm>
          <a:off x="16370300" y="1199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43721</xdr:rowOff>
    </xdr:from>
    <xdr:to>
      <xdr:col>86</xdr:col>
      <xdr:colOff>25400</xdr:colOff>
      <xdr:row>71</xdr:row>
      <xdr:rowOff>43721</xdr:rowOff>
    </xdr:to>
    <xdr:cxnSp macro="">
      <xdr:nvCxnSpPr>
        <xdr:cNvPr id="637" name="直線コネクタ 636"/>
        <xdr:cNvCxnSpPr/>
      </xdr:nvCxnSpPr>
      <xdr:spPr>
        <a:xfrm>
          <a:off x="16230600" y="1221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8" name="直線コネクタ 637"/>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21807</xdr:rowOff>
    </xdr:from>
    <xdr:ext cx="469744" cy="259045"/>
    <xdr:sp macro="" textlink="">
      <xdr:nvSpPr>
        <xdr:cNvPr id="639" name="災害復旧費平均値テキスト"/>
        <xdr:cNvSpPr txBox="1"/>
      </xdr:nvSpPr>
      <xdr:spPr>
        <a:xfrm>
          <a:off x="16370300" y="13394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170380</xdr:rowOff>
    </xdr:from>
    <xdr:to>
      <xdr:col>85</xdr:col>
      <xdr:colOff>177800</xdr:colOff>
      <xdr:row>79</xdr:row>
      <xdr:rowOff>100530</xdr:rowOff>
    </xdr:to>
    <xdr:sp macro="" textlink="">
      <xdr:nvSpPr>
        <xdr:cNvPr id="640" name="フローチャート: 判断 639"/>
        <xdr:cNvSpPr/>
      </xdr:nvSpPr>
      <xdr:spPr>
        <a:xfrm>
          <a:off x="16268700" y="1354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95842</xdr:rowOff>
    </xdr:from>
    <xdr:to>
      <xdr:col>81</xdr:col>
      <xdr:colOff>50800</xdr:colOff>
      <xdr:row>79</xdr:row>
      <xdr:rowOff>98879</xdr:rowOff>
    </xdr:to>
    <xdr:cxnSp macro="">
      <xdr:nvCxnSpPr>
        <xdr:cNvPr id="641" name="直線コネクタ 640"/>
        <xdr:cNvCxnSpPr/>
      </xdr:nvCxnSpPr>
      <xdr:spPr>
        <a:xfrm>
          <a:off x="14592300" y="13640392"/>
          <a:ext cx="8890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4514</xdr:rowOff>
    </xdr:from>
    <xdr:to>
      <xdr:col>81</xdr:col>
      <xdr:colOff>101600</xdr:colOff>
      <xdr:row>79</xdr:row>
      <xdr:rowOff>106114</xdr:rowOff>
    </xdr:to>
    <xdr:sp macro="" textlink="">
      <xdr:nvSpPr>
        <xdr:cNvPr id="642" name="フローチャート: 判断 641"/>
        <xdr:cNvSpPr/>
      </xdr:nvSpPr>
      <xdr:spPr>
        <a:xfrm>
          <a:off x="154305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122641</xdr:rowOff>
    </xdr:from>
    <xdr:ext cx="469744" cy="259045"/>
    <xdr:sp macro="" textlink="">
      <xdr:nvSpPr>
        <xdr:cNvPr id="643" name="テキスト ボックス 642"/>
        <xdr:cNvSpPr txBox="1"/>
      </xdr:nvSpPr>
      <xdr:spPr>
        <a:xfrm>
          <a:off x="15246428" y="1332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95842</xdr:rowOff>
    </xdr:from>
    <xdr:to>
      <xdr:col>76</xdr:col>
      <xdr:colOff>114300</xdr:colOff>
      <xdr:row>79</xdr:row>
      <xdr:rowOff>98144</xdr:rowOff>
    </xdr:to>
    <xdr:cxnSp macro="">
      <xdr:nvCxnSpPr>
        <xdr:cNvPr id="644" name="直線コネクタ 643"/>
        <xdr:cNvCxnSpPr/>
      </xdr:nvCxnSpPr>
      <xdr:spPr>
        <a:xfrm flipV="1">
          <a:off x="13703300" y="13640392"/>
          <a:ext cx="889000" cy="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162624</xdr:rowOff>
    </xdr:from>
    <xdr:to>
      <xdr:col>76</xdr:col>
      <xdr:colOff>165100</xdr:colOff>
      <xdr:row>79</xdr:row>
      <xdr:rowOff>92774</xdr:rowOff>
    </xdr:to>
    <xdr:sp macro="" textlink="">
      <xdr:nvSpPr>
        <xdr:cNvPr id="645" name="フローチャート: 判断 644"/>
        <xdr:cNvSpPr/>
      </xdr:nvSpPr>
      <xdr:spPr>
        <a:xfrm>
          <a:off x="14541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109301</xdr:rowOff>
    </xdr:from>
    <xdr:ext cx="469744" cy="259045"/>
    <xdr:sp macro="" textlink="">
      <xdr:nvSpPr>
        <xdr:cNvPr id="646" name="テキスト ボックス 645"/>
        <xdr:cNvSpPr txBox="1"/>
      </xdr:nvSpPr>
      <xdr:spPr>
        <a:xfrm>
          <a:off x="14357428" y="133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98144</xdr:rowOff>
    </xdr:from>
    <xdr:to>
      <xdr:col>71</xdr:col>
      <xdr:colOff>177800</xdr:colOff>
      <xdr:row>79</xdr:row>
      <xdr:rowOff>98879</xdr:rowOff>
    </xdr:to>
    <xdr:cxnSp macro="">
      <xdr:nvCxnSpPr>
        <xdr:cNvPr id="647" name="直線コネクタ 646"/>
        <xdr:cNvCxnSpPr/>
      </xdr:nvCxnSpPr>
      <xdr:spPr>
        <a:xfrm flipV="1">
          <a:off x="12814300" y="13642694"/>
          <a:ext cx="889000" cy="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157138</xdr:rowOff>
    </xdr:from>
    <xdr:to>
      <xdr:col>72</xdr:col>
      <xdr:colOff>38100</xdr:colOff>
      <xdr:row>79</xdr:row>
      <xdr:rowOff>87288</xdr:rowOff>
    </xdr:to>
    <xdr:sp macro="" textlink="">
      <xdr:nvSpPr>
        <xdr:cNvPr id="648" name="フローチャート: 判断 647"/>
        <xdr:cNvSpPr/>
      </xdr:nvSpPr>
      <xdr:spPr>
        <a:xfrm>
          <a:off x="13652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103815</xdr:rowOff>
    </xdr:from>
    <xdr:ext cx="469744" cy="259045"/>
    <xdr:sp macro="" textlink="">
      <xdr:nvSpPr>
        <xdr:cNvPr id="649" name="テキスト ボックス 648"/>
        <xdr:cNvSpPr txBox="1"/>
      </xdr:nvSpPr>
      <xdr:spPr>
        <a:xfrm>
          <a:off x="13468428" y="133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160517</xdr:rowOff>
    </xdr:from>
    <xdr:to>
      <xdr:col>67</xdr:col>
      <xdr:colOff>101600</xdr:colOff>
      <xdr:row>79</xdr:row>
      <xdr:rowOff>90667</xdr:rowOff>
    </xdr:to>
    <xdr:sp macro="" textlink="">
      <xdr:nvSpPr>
        <xdr:cNvPr id="650" name="フローチャート: 判断 649"/>
        <xdr:cNvSpPr/>
      </xdr:nvSpPr>
      <xdr:spPr>
        <a:xfrm>
          <a:off x="12763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107194</xdr:rowOff>
    </xdr:from>
    <xdr:ext cx="469744" cy="259045"/>
    <xdr:sp macro="" textlink="">
      <xdr:nvSpPr>
        <xdr:cNvPr id="651" name="テキスト ボックス 650"/>
        <xdr:cNvSpPr txBox="1"/>
      </xdr:nvSpPr>
      <xdr:spPr>
        <a:xfrm>
          <a:off x="12579428" y="1330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148807</xdr:rowOff>
    </xdr:from>
    <xdr:ext cx="249299" cy="259045"/>
    <xdr:sp macro="" textlink="">
      <xdr:nvSpPr>
        <xdr:cNvPr id="658" name="災害復旧費該当値テキスト"/>
        <xdr:cNvSpPr txBox="1"/>
      </xdr:nvSpPr>
      <xdr:spPr>
        <a:xfrm>
          <a:off x="16370300" y="13521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9" name="楕円 658"/>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0" name="テキスト ボックス 659"/>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45042</xdr:rowOff>
    </xdr:from>
    <xdr:to>
      <xdr:col>76</xdr:col>
      <xdr:colOff>165100</xdr:colOff>
      <xdr:row>79</xdr:row>
      <xdr:rowOff>146642</xdr:rowOff>
    </xdr:to>
    <xdr:sp macro="" textlink="">
      <xdr:nvSpPr>
        <xdr:cNvPr id="661" name="楕円 660"/>
        <xdr:cNvSpPr/>
      </xdr:nvSpPr>
      <xdr:spPr>
        <a:xfrm>
          <a:off x="14541500" y="1358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137769</xdr:rowOff>
    </xdr:from>
    <xdr:ext cx="378565" cy="259045"/>
    <xdr:sp macro="" textlink="">
      <xdr:nvSpPr>
        <xdr:cNvPr id="662" name="テキスト ボックス 661"/>
        <xdr:cNvSpPr txBox="1"/>
      </xdr:nvSpPr>
      <xdr:spPr>
        <a:xfrm>
          <a:off x="14403017" y="13682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47344</xdr:rowOff>
    </xdr:from>
    <xdr:to>
      <xdr:col>72</xdr:col>
      <xdr:colOff>38100</xdr:colOff>
      <xdr:row>79</xdr:row>
      <xdr:rowOff>148944</xdr:rowOff>
    </xdr:to>
    <xdr:sp macro="" textlink="">
      <xdr:nvSpPr>
        <xdr:cNvPr id="663" name="楕円 662"/>
        <xdr:cNvSpPr/>
      </xdr:nvSpPr>
      <xdr:spPr>
        <a:xfrm>
          <a:off x="13652500" y="1359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140071</xdr:rowOff>
    </xdr:from>
    <xdr:ext cx="313932" cy="259045"/>
    <xdr:sp macro="" textlink="">
      <xdr:nvSpPr>
        <xdr:cNvPr id="664" name="テキスト ボックス 663"/>
        <xdr:cNvSpPr txBox="1"/>
      </xdr:nvSpPr>
      <xdr:spPr>
        <a:xfrm>
          <a:off x="13546333" y="136846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5" name="楕円 664"/>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6" name="テキスト ボックス 665"/>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6789</xdr:rowOff>
    </xdr:from>
    <xdr:to>
      <xdr:col>85</xdr:col>
      <xdr:colOff>126364</xdr:colOff>
      <xdr:row>97</xdr:row>
      <xdr:rowOff>148006</xdr:rowOff>
    </xdr:to>
    <xdr:cxnSp macro="">
      <xdr:nvCxnSpPr>
        <xdr:cNvPr id="690" name="直線コネクタ 689"/>
        <xdr:cNvCxnSpPr/>
      </xdr:nvCxnSpPr>
      <xdr:spPr>
        <a:xfrm flipV="1">
          <a:off x="16317595" y="15437289"/>
          <a:ext cx="1269" cy="1341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151833</xdr:rowOff>
    </xdr:from>
    <xdr:ext cx="534377" cy="259045"/>
    <xdr:sp macro="" textlink="">
      <xdr:nvSpPr>
        <xdr:cNvPr id="691" name="公債費最小値テキスト"/>
        <xdr:cNvSpPr txBox="1"/>
      </xdr:nvSpPr>
      <xdr:spPr>
        <a:xfrm>
          <a:off x="16370300" y="1678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148006</xdr:rowOff>
    </xdr:from>
    <xdr:to>
      <xdr:col>86</xdr:col>
      <xdr:colOff>25400</xdr:colOff>
      <xdr:row>97</xdr:row>
      <xdr:rowOff>148006</xdr:rowOff>
    </xdr:to>
    <xdr:cxnSp macro="">
      <xdr:nvCxnSpPr>
        <xdr:cNvPr id="692" name="直線コネクタ 691"/>
        <xdr:cNvCxnSpPr/>
      </xdr:nvCxnSpPr>
      <xdr:spPr>
        <a:xfrm>
          <a:off x="16230600" y="1677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124916</xdr:rowOff>
    </xdr:from>
    <xdr:ext cx="534377" cy="259045"/>
    <xdr:sp macro="" textlink="">
      <xdr:nvSpPr>
        <xdr:cNvPr id="693" name="公債費最大値テキスト"/>
        <xdr:cNvSpPr txBox="1"/>
      </xdr:nvSpPr>
      <xdr:spPr>
        <a:xfrm>
          <a:off x="16370300" y="1521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6789</xdr:rowOff>
    </xdr:from>
    <xdr:to>
      <xdr:col>86</xdr:col>
      <xdr:colOff>25400</xdr:colOff>
      <xdr:row>90</xdr:row>
      <xdr:rowOff>6789</xdr:rowOff>
    </xdr:to>
    <xdr:cxnSp macro="">
      <xdr:nvCxnSpPr>
        <xdr:cNvPr id="694" name="直線コネクタ 693"/>
        <xdr:cNvCxnSpPr/>
      </xdr:nvCxnSpPr>
      <xdr:spPr>
        <a:xfrm>
          <a:off x="16230600" y="1543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138595</xdr:rowOff>
    </xdr:from>
    <xdr:to>
      <xdr:col>85</xdr:col>
      <xdr:colOff>127000</xdr:colOff>
      <xdr:row>96</xdr:row>
      <xdr:rowOff>158255</xdr:rowOff>
    </xdr:to>
    <xdr:cxnSp macro="">
      <xdr:nvCxnSpPr>
        <xdr:cNvPr id="695" name="直線コネクタ 694"/>
        <xdr:cNvCxnSpPr/>
      </xdr:nvCxnSpPr>
      <xdr:spPr>
        <a:xfrm flipV="1">
          <a:off x="15481300" y="16597795"/>
          <a:ext cx="8382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36682</xdr:rowOff>
    </xdr:from>
    <xdr:ext cx="534377" cy="259045"/>
    <xdr:sp macro="" textlink="">
      <xdr:nvSpPr>
        <xdr:cNvPr id="696" name="公債費平均値テキスト"/>
        <xdr:cNvSpPr txBox="1"/>
      </xdr:nvSpPr>
      <xdr:spPr>
        <a:xfrm>
          <a:off x="16370300" y="16152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13805</xdr:rowOff>
    </xdr:from>
    <xdr:to>
      <xdr:col>85</xdr:col>
      <xdr:colOff>177800</xdr:colOff>
      <xdr:row>95</xdr:row>
      <xdr:rowOff>115405</xdr:rowOff>
    </xdr:to>
    <xdr:sp macro="" textlink="">
      <xdr:nvSpPr>
        <xdr:cNvPr id="697" name="フローチャート: 判断 696"/>
        <xdr:cNvSpPr/>
      </xdr:nvSpPr>
      <xdr:spPr>
        <a:xfrm>
          <a:off x="162687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158255</xdr:rowOff>
    </xdr:from>
    <xdr:to>
      <xdr:col>81</xdr:col>
      <xdr:colOff>50800</xdr:colOff>
      <xdr:row>97</xdr:row>
      <xdr:rowOff>58586</xdr:rowOff>
    </xdr:to>
    <xdr:cxnSp macro="">
      <xdr:nvCxnSpPr>
        <xdr:cNvPr id="698" name="直線コネクタ 697"/>
        <xdr:cNvCxnSpPr/>
      </xdr:nvCxnSpPr>
      <xdr:spPr>
        <a:xfrm flipV="1">
          <a:off x="14592300" y="16617455"/>
          <a:ext cx="889000" cy="7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1155</xdr:rowOff>
    </xdr:from>
    <xdr:to>
      <xdr:col>81</xdr:col>
      <xdr:colOff>101600</xdr:colOff>
      <xdr:row>95</xdr:row>
      <xdr:rowOff>102755</xdr:rowOff>
    </xdr:to>
    <xdr:sp macro="" textlink="">
      <xdr:nvSpPr>
        <xdr:cNvPr id="699" name="フローチャート: 判断 698"/>
        <xdr:cNvSpPr/>
      </xdr:nvSpPr>
      <xdr:spPr>
        <a:xfrm>
          <a:off x="15430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119282</xdr:rowOff>
    </xdr:from>
    <xdr:ext cx="534377" cy="259045"/>
    <xdr:sp macro="" textlink="">
      <xdr:nvSpPr>
        <xdr:cNvPr id="700" name="テキスト ボックス 699"/>
        <xdr:cNvSpPr txBox="1"/>
      </xdr:nvSpPr>
      <xdr:spPr>
        <a:xfrm>
          <a:off x="15214111" y="1606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58586</xdr:rowOff>
    </xdr:from>
    <xdr:to>
      <xdr:col>76</xdr:col>
      <xdr:colOff>114300</xdr:colOff>
      <xdr:row>97</xdr:row>
      <xdr:rowOff>107848</xdr:rowOff>
    </xdr:to>
    <xdr:cxnSp macro="">
      <xdr:nvCxnSpPr>
        <xdr:cNvPr id="701" name="直線コネクタ 700"/>
        <xdr:cNvCxnSpPr/>
      </xdr:nvCxnSpPr>
      <xdr:spPr>
        <a:xfrm flipV="1">
          <a:off x="13703300" y="16689236"/>
          <a:ext cx="889000" cy="4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30702</xdr:rowOff>
    </xdr:from>
    <xdr:to>
      <xdr:col>76</xdr:col>
      <xdr:colOff>165100</xdr:colOff>
      <xdr:row>95</xdr:row>
      <xdr:rowOff>132302</xdr:rowOff>
    </xdr:to>
    <xdr:sp macro="" textlink="">
      <xdr:nvSpPr>
        <xdr:cNvPr id="702" name="フローチャート: 判断 701"/>
        <xdr:cNvSpPr/>
      </xdr:nvSpPr>
      <xdr:spPr>
        <a:xfrm>
          <a:off x="14541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148829</xdr:rowOff>
    </xdr:from>
    <xdr:ext cx="534377" cy="259045"/>
    <xdr:sp macro="" textlink="">
      <xdr:nvSpPr>
        <xdr:cNvPr id="703" name="テキスト ボックス 702"/>
        <xdr:cNvSpPr txBox="1"/>
      </xdr:nvSpPr>
      <xdr:spPr>
        <a:xfrm>
          <a:off x="14325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107848</xdr:rowOff>
    </xdr:from>
    <xdr:to>
      <xdr:col>71</xdr:col>
      <xdr:colOff>177800</xdr:colOff>
      <xdr:row>97</xdr:row>
      <xdr:rowOff>116763</xdr:rowOff>
    </xdr:to>
    <xdr:cxnSp macro="">
      <xdr:nvCxnSpPr>
        <xdr:cNvPr id="704" name="直線コネクタ 703"/>
        <xdr:cNvCxnSpPr/>
      </xdr:nvCxnSpPr>
      <xdr:spPr>
        <a:xfrm flipV="1">
          <a:off x="12814300" y="16738498"/>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84710</xdr:rowOff>
    </xdr:from>
    <xdr:to>
      <xdr:col>72</xdr:col>
      <xdr:colOff>38100</xdr:colOff>
      <xdr:row>96</xdr:row>
      <xdr:rowOff>14860</xdr:rowOff>
    </xdr:to>
    <xdr:sp macro="" textlink="">
      <xdr:nvSpPr>
        <xdr:cNvPr id="705" name="フローチャート: 判断 704"/>
        <xdr:cNvSpPr/>
      </xdr:nvSpPr>
      <xdr:spPr>
        <a:xfrm>
          <a:off x="13652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31387</xdr:rowOff>
    </xdr:from>
    <xdr:ext cx="534377" cy="259045"/>
    <xdr:sp macro="" textlink="">
      <xdr:nvSpPr>
        <xdr:cNvPr id="706" name="テキスト ボックス 705"/>
        <xdr:cNvSpPr txBox="1"/>
      </xdr:nvSpPr>
      <xdr:spPr>
        <a:xfrm>
          <a:off x="13436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13329</xdr:rowOff>
    </xdr:from>
    <xdr:to>
      <xdr:col>67</xdr:col>
      <xdr:colOff>101600</xdr:colOff>
      <xdr:row>95</xdr:row>
      <xdr:rowOff>114929</xdr:rowOff>
    </xdr:to>
    <xdr:sp macro="" textlink="">
      <xdr:nvSpPr>
        <xdr:cNvPr id="707" name="フローチャート: 判断 706"/>
        <xdr:cNvSpPr/>
      </xdr:nvSpPr>
      <xdr:spPr>
        <a:xfrm>
          <a:off x="12763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131456</xdr:rowOff>
    </xdr:from>
    <xdr:ext cx="534377" cy="259045"/>
    <xdr:sp macro="" textlink="">
      <xdr:nvSpPr>
        <xdr:cNvPr id="708" name="テキスト ボックス 707"/>
        <xdr:cNvSpPr txBox="1"/>
      </xdr:nvSpPr>
      <xdr:spPr>
        <a:xfrm>
          <a:off x="12547111" y="160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87795</xdr:rowOff>
    </xdr:from>
    <xdr:to>
      <xdr:col>85</xdr:col>
      <xdr:colOff>177800</xdr:colOff>
      <xdr:row>97</xdr:row>
      <xdr:rowOff>17945</xdr:rowOff>
    </xdr:to>
    <xdr:sp macro="" textlink="">
      <xdr:nvSpPr>
        <xdr:cNvPr id="714" name="楕円 713"/>
        <xdr:cNvSpPr/>
      </xdr:nvSpPr>
      <xdr:spPr>
        <a:xfrm>
          <a:off x="16268700" y="1654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66222</xdr:rowOff>
    </xdr:from>
    <xdr:ext cx="534377" cy="259045"/>
    <xdr:sp macro="" textlink="">
      <xdr:nvSpPr>
        <xdr:cNvPr id="715" name="公債費該当値テキスト"/>
        <xdr:cNvSpPr txBox="1"/>
      </xdr:nvSpPr>
      <xdr:spPr>
        <a:xfrm>
          <a:off x="16370300" y="1652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107455</xdr:rowOff>
    </xdr:from>
    <xdr:to>
      <xdr:col>81</xdr:col>
      <xdr:colOff>101600</xdr:colOff>
      <xdr:row>97</xdr:row>
      <xdr:rowOff>37605</xdr:rowOff>
    </xdr:to>
    <xdr:sp macro="" textlink="">
      <xdr:nvSpPr>
        <xdr:cNvPr id="716" name="楕円 715"/>
        <xdr:cNvSpPr/>
      </xdr:nvSpPr>
      <xdr:spPr>
        <a:xfrm>
          <a:off x="15430500" y="165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28732</xdr:rowOff>
    </xdr:from>
    <xdr:ext cx="534377" cy="259045"/>
    <xdr:sp macro="" textlink="">
      <xdr:nvSpPr>
        <xdr:cNvPr id="717" name="テキスト ボックス 716"/>
        <xdr:cNvSpPr txBox="1"/>
      </xdr:nvSpPr>
      <xdr:spPr>
        <a:xfrm>
          <a:off x="15214111" y="1665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7786</xdr:rowOff>
    </xdr:from>
    <xdr:to>
      <xdr:col>76</xdr:col>
      <xdr:colOff>165100</xdr:colOff>
      <xdr:row>97</xdr:row>
      <xdr:rowOff>109386</xdr:rowOff>
    </xdr:to>
    <xdr:sp macro="" textlink="">
      <xdr:nvSpPr>
        <xdr:cNvPr id="718" name="楕円 717"/>
        <xdr:cNvSpPr/>
      </xdr:nvSpPr>
      <xdr:spPr>
        <a:xfrm>
          <a:off x="14541500" y="1663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100513</xdr:rowOff>
    </xdr:from>
    <xdr:ext cx="534377" cy="259045"/>
    <xdr:sp macro="" textlink="">
      <xdr:nvSpPr>
        <xdr:cNvPr id="719" name="テキスト ボックス 718"/>
        <xdr:cNvSpPr txBox="1"/>
      </xdr:nvSpPr>
      <xdr:spPr>
        <a:xfrm>
          <a:off x="14325111" y="1673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57048</xdr:rowOff>
    </xdr:from>
    <xdr:to>
      <xdr:col>72</xdr:col>
      <xdr:colOff>38100</xdr:colOff>
      <xdr:row>97</xdr:row>
      <xdr:rowOff>158648</xdr:rowOff>
    </xdr:to>
    <xdr:sp macro="" textlink="">
      <xdr:nvSpPr>
        <xdr:cNvPr id="720" name="楕円 719"/>
        <xdr:cNvSpPr/>
      </xdr:nvSpPr>
      <xdr:spPr>
        <a:xfrm>
          <a:off x="13652500" y="1668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149775</xdr:rowOff>
    </xdr:from>
    <xdr:ext cx="534377" cy="259045"/>
    <xdr:sp macro="" textlink="">
      <xdr:nvSpPr>
        <xdr:cNvPr id="721" name="テキスト ボックス 720"/>
        <xdr:cNvSpPr txBox="1"/>
      </xdr:nvSpPr>
      <xdr:spPr>
        <a:xfrm>
          <a:off x="13436111" y="1678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65963</xdr:rowOff>
    </xdr:from>
    <xdr:to>
      <xdr:col>67</xdr:col>
      <xdr:colOff>101600</xdr:colOff>
      <xdr:row>97</xdr:row>
      <xdr:rowOff>167563</xdr:rowOff>
    </xdr:to>
    <xdr:sp macro="" textlink="">
      <xdr:nvSpPr>
        <xdr:cNvPr id="722" name="楕円 721"/>
        <xdr:cNvSpPr/>
      </xdr:nvSpPr>
      <xdr:spPr>
        <a:xfrm>
          <a:off x="12763500" y="1669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158690</xdr:rowOff>
    </xdr:from>
    <xdr:ext cx="534377" cy="259045"/>
    <xdr:sp macro="" textlink="">
      <xdr:nvSpPr>
        <xdr:cNvPr id="723" name="テキスト ボックス 722"/>
        <xdr:cNvSpPr txBox="1"/>
      </xdr:nvSpPr>
      <xdr:spPr>
        <a:xfrm>
          <a:off x="12547111" y="1678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7" name="テキスト ボックス 736"/>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9" name="テキスト ボックス 738"/>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1" name="テキスト ボックス 740"/>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5" name="テキスト ボックス 744"/>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39</xdr:row>
      <xdr:rowOff>76019</xdr:rowOff>
    </xdr:from>
    <xdr:to>
      <xdr:col>116</xdr:col>
      <xdr:colOff>62864</xdr:colOff>
      <xdr:row>39</xdr:row>
      <xdr:rowOff>98878</xdr:rowOff>
    </xdr:to>
    <xdr:cxnSp macro="">
      <xdr:nvCxnSpPr>
        <xdr:cNvPr id="749" name="直線コネクタ 748"/>
        <xdr:cNvCxnSpPr/>
      </xdr:nvCxnSpPr>
      <xdr:spPr>
        <a:xfrm flipV="1">
          <a:off x="22159595" y="6762569"/>
          <a:ext cx="1269" cy="22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40</xdr:row>
      <xdr:rowOff>60795</xdr:rowOff>
    </xdr:from>
    <xdr:ext cx="249299" cy="259045"/>
    <xdr:sp macro="" textlink="">
      <xdr:nvSpPr>
        <xdr:cNvPr id="750" name="諸支出金最小値テキスト"/>
        <xdr:cNvSpPr txBox="1"/>
      </xdr:nvSpPr>
      <xdr:spPr>
        <a:xfrm>
          <a:off x="22212300" y="6918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22696</xdr:rowOff>
    </xdr:from>
    <xdr:ext cx="313932" cy="259045"/>
    <xdr:sp macro="" textlink="">
      <xdr:nvSpPr>
        <xdr:cNvPr id="752" name="諸支出金最大値テキスト"/>
        <xdr:cNvSpPr txBox="1"/>
      </xdr:nvSpPr>
      <xdr:spPr>
        <a:xfrm>
          <a:off x="22212300" y="65377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39</xdr:row>
      <xdr:rowOff>76019</xdr:rowOff>
    </xdr:from>
    <xdr:to>
      <xdr:col>116</xdr:col>
      <xdr:colOff>152400</xdr:colOff>
      <xdr:row>39</xdr:row>
      <xdr:rowOff>76019</xdr:rowOff>
    </xdr:to>
    <xdr:cxnSp macro="">
      <xdr:nvCxnSpPr>
        <xdr:cNvPr id="753" name="直線コネクタ 752"/>
        <xdr:cNvCxnSpPr/>
      </xdr:nvCxnSpPr>
      <xdr:spPr>
        <a:xfrm>
          <a:off x="22072600" y="676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58057</xdr:rowOff>
    </xdr:from>
    <xdr:to>
      <xdr:col>116</xdr:col>
      <xdr:colOff>63500</xdr:colOff>
      <xdr:row>39</xdr:row>
      <xdr:rowOff>98878</xdr:rowOff>
    </xdr:to>
    <xdr:cxnSp macro="">
      <xdr:nvCxnSpPr>
        <xdr:cNvPr id="754" name="直線コネクタ 753"/>
        <xdr:cNvCxnSpPr/>
      </xdr:nvCxnSpPr>
      <xdr:spPr>
        <a:xfrm>
          <a:off x="21323300" y="5201557"/>
          <a:ext cx="838200" cy="158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149696</xdr:rowOff>
    </xdr:from>
    <xdr:ext cx="249299" cy="259045"/>
    <xdr:sp macro="" textlink="">
      <xdr:nvSpPr>
        <xdr:cNvPr id="755" name="諸支出金平均値テキスト"/>
        <xdr:cNvSpPr txBox="1"/>
      </xdr:nvSpPr>
      <xdr:spPr>
        <a:xfrm>
          <a:off x="22212300" y="666479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46990</xdr:rowOff>
    </xdr:from>
    <xdr:to>
      <xdr:col>116</xdr:col>
      <xdr:colOff>114300</xdr:colOff>
      <xdr:row>39</xdr:row>
      <xdr:rowOff>148590</xdr:rowOff>
    </xdr:to>
    <xdr:sp macro="" textlink="">
      <xdr:nvSpPr>
        <xdr:cNvPr id="756" name="フローチャート: 判断 755"/>
        <xdr:cNvSpPr/>
      </xdr:nvSpPr>
      <xdr:spPr>
        <a:xfrm>
          <a:off x="22110700" y="67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58057</xdr:rowOff>
    </xdr:from>
    <xdr:to>
      <xdr:col>111</xdr:col>
      <xdr:colOff>177800</xdr:colOff>
      <xdr:row>39</xdr:row>
      <xdr:rowOff>55335</xdr:rowOff>
    </xdr:to>
    <xdr:cxnSp macro="">
      <xdr:nvCxnSpPr>
        <xdr:cNvPr id="757" name="直線コネクタ 756"/>
        <xdr:cNvCxnSpPr/>
      </xdr:nvCxnSpPr>
      <xdr:spPr>
        <a:xfrm flipV="1">
          <a:off x="20434300" y="5201557"/>
          <a:ext cx="889000" cy="154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7801</xdr:rowOff>
    </xdr:from>
    <xdr:to>
      <xdr:col>112</xdr:col>
      <xdr:colOff>38100</xdr:colOff>
      <xdr:row>39</xdr:row>
      <xdr:rowOff>109401</xdr:rowOff>
    </xdr:to>
    <xdr:sp macro="" textlink="">
      <xdr:nvSpPr>
        <xdr:cNvPr id="758" name="フローチャート: 判断 757"/>
        <xdr:cNvSpPr/>
      </xdr:nvSpPr>
      <xdr:spPr>
        <a:xfrm>
          <a:off x="212725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100528</xdr:rowOff>
    </xdr:from>
    <xdr:ext cx="313932" cy="259045"/>
    <xdr:sp macro="" textlink="">
      <xdr:nvSpPr>
        <xdr:cNvPr id="759" name="テキスト ボックス 758"/>
        <xdr:cNvSpPr txBox="1"/>
      </xdr:nvSpPr>
      <xdr:spPr>
        <a:xfrm>
          <a:off x="21166333" y="67870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55335</xdr:rowOff>
    </xdr:from>
    <xdr:to>
      <xdr:col>107</xdr:col>
      <xdr:colOff>50800</xdr:colOff>
      <xdr:row>39</xdr:row>
      <xdr:rowOff>98878</xdr:rowOff>
    </xdr:to>
    <xdr:cxnSp macro="">
      <xdr:nvCxnSpPr>
        <xdr:cNvPr id="760" name="直線コネクタ 759"/>
        <xdr:cNvCxnSpPr/>
      </xdr:nvCxnSpPr>
      <xdr:spPr>
        <a:xfrm flipV="1">
          <a:off x="19545300" y="67418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45901</xdr:rowOff>
    </xdr:from>
    <xdr:to>
      <xdr:col>107</xdr:col>
      <xdr:colOff>101600</xdr:colOff>
      <xdr:row>39</xdr:row>
      <xdr:rowOff>147501</xdr:rowOff>
    </xdr:to>
    <xdr:sp macro="" textlink="">
      <xdr:nvSpPr>
        <xdr:cNvPr id="761" name="フローチャート: 判断 760"/>
        <xdr:cNvSpPr/>
      </xdr:nvSpPr>
      <xdr:spPr>
        <a:xfrm>
          <a:off x="20383500" y="673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138628</xdr:rowOff>
    </xdr:from>
    <xdr:ext cx="249299" cy="259045"/>
    <xdr:sp macro="" textlink="">
      <xdr:nvSpPr>
        <xdr:cNvPr id="762" name="テキスト ボックス 761"/>
        <xdr:cNvSpPr txBox="1"/>
      </xdr:nvSpPr>
      <xdr:spPr>
        <a:xfrm>
          <a:off x="20309650" y="6825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48078</xdr:rowOff>
    </xdr:from>
    <xdr:to>
      <xdr:col>102</xdr:col>
      <xdr:colOff>165100</xdr:colOff>
      <xdr:row>39</xdr:row>
      <xdr:rowOff>149678</xdr:rowOff>
    </xdr:to>
    <xdr:sp macro="" textlink="">
      <xdr:nvSpPr>
        <xdr:cNvPr id="764" name="フローチャート: 判断 763"/>
        <xdr:cNvSpPr/>
      </xdr:nvSpPr>
      <xdr:spPr>
        <a:xfrm>
          <a:off x="19494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66" name="フローチャート: 判断 765"/>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123751</xdr:rowOff>
    </xdr:from>
    <xdr:ext cx="313932" cy="259045"/>
    <xdr:sp macro="" textlink="">
      <xdr:nvSpPr>
        <xdr:cNvPr id="767" name="テキスト ボックス 766"/>
        <xdr:cNvSpPr txBox="1"/>
      </xdr:nvSpPr>
      <xdr:spPr>
        <a:xfrm>
          <a:off x="18499333" y="64674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105245</xdr:rowOff>
    </xdr:from>
    <xdr:ext cx="249299" cy="259045"/>
    <xdr:sp macro="" textlink="">
      <xdr:nvSpPr>
        <xdr:cNvPr id="774" name="諸支出金該当値テキスト"/>
        <xdr:cNvSpPr txBox="1"/>
      </xdr:nvSpPr>
      <xdr:spPr>
        <a:xfrm>
          <a:off x="22212300" y="6791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7257</xdr:rowOff>
    </xdr:from>
    <xdr:to>
      <xdr:col>112</xdr:col>
      <xdr:colOff>38100</xdr:colOff>
      <xdr:row>30</xdr:row>
      <xdr:rowOff>108857</xdr:rowOff>
    </xdr:to>
    <xdr:sp macro="" textlink="">
      <xdr:nvSpPr>
        <xdr:cNvPr id="775" name="楕円 774"/>
        <xdr:cNvSpPr/>
      </xdr:nvSpPr>
      <xdr:spPr>
        <a:xfrm>
          <a:off x="21272500" y="515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28</xdr:row>
      <xdr:rowOff>125384</xdr:rowOff>
    </xdr:from>
    <xdr:ext cx="469744" cy="259045"/>
    <xdr:sp macro="" textlink="">
      <xdr:nvSpPr>
        <xdr:cNvPr id="776" name="テキスト ボックス 775"/>
        <xdr:cNvSpPr txBox="1"/>
      </xdr:nvSpPr>
      <xdr:spPr>
        <a:xfrm>
          <a:off x="21088428" y="492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4535</xdr:rowOff>
    </xdr:from>
    <xdr:to>
      <xdr:col>107</xdr:col>
      <xdr:colOff>101600</xdr:colOff>
      <xdr:row>39</xdr:row>
      <xdr:rowOff>106135</xdr:rowOff>
    </xdr:to>
    <xdr:sp macro="" textlink="">
      <xdr:nvSpPr>
        <xdr:cNvPr id="777" name="楕円 776"/>
        <xdr:cNvSpPr/>
      </xdr:nvSpPr>
      <xdr:spPr>
        <a:xfrm>
          <a:off x="20383500" y="669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122663</xdr:rowOff>
    </xdr:from>
    <xdr:ext cx="313932" cy="259045"/>
    <xdr:sp macro="" textlink="">
      <xdr:nvSpPr>
        <xdr:cNvPr id="778" name="テキスト ボックス 777"/>
        <xdr:cNvSpPr txBox="1"/>
      </xdr:nvSpPr>
      <xdr:spPr>
        <a:xfrm>
          <a:off x="20277333" y="64663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166205</xdr:rowOff>
    </xdr:from>
    <xdr:ext cx="249299" cy="259045"/>
    <xdr:sp macro="" textlink="">
      <xdr:nvSpPr>
        <xdr:cNvPr id="780" name="テキスト ボックス 779"/>
        <xdr:cNvSpPr txBox="1"/>
      </xdr:nvSpPr>
      <xdr:spPr>
        <a:xfrm>
          <a:off x="19420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年度はいずれも類似団体より低い値となっている。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総務費は主に、旧庁舎跡地にぎわい創出施設整備事業に係る経費の増加により、１人当たり</a:t>
          </a:r>
          <a:r>
            <a:rPr kumimoji="1" lang="en-US" altLang="ja-JP" sz="1300">
              <a:latin typeface="ＭＳ Ｐゴシック" panose="020B0600070205080204" pitchFamily="50" charset="-128"/>
              <a:ea typeface="ＭＳ Ｐゴシック" panose="020B0600070205080204" pitchFamily="50" charset="-128"/>
            </a:rPr>
            <a:t>94,223</a:t>
          </a:r>
          <a:r>
            <a:rPr kumimoji="1" lang="ja-JP" altLang="en-US" sz="1300">
              <a:latin typeface="ＭＳ Ｐゴシック" panose="020B0600070205080204" pitchFamily="50" charset="-128"/>
              <a:ea typeface="ＭＳ Ｐゴシック" panose="020B0600070205080204" pitchFamily="50" charset="-128"/>
            </a:rPr>
            <a:t>円と前年度から</a:t>
          </a:r>
          <a:r>
            <a:rPr kumimoji="1" lang="en-US" altLang="ja-JP" sz="1300">
              <a:latin typeface="ＭＳ Ｐゴシック" panose="020B0600070205080204" pitchFamily="50" charset="-128"/>
              <a:ea typeface="ＭＳ Ｐゴシック" panose="020B0600070205080204" pitchFamily="50" charset="-128"/>
            </a:rPr>
            <a:t>32,140</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衛生費は主に、新型コロナウイルスワクチン接種事業費が減少となったため</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30,655</a:t>
          </a:r>
          <a:r>
            <a:rPr kumimoji="1" lang="ja-JP" altLang="en-US" sz="1300">
              <a:latin typeface="ＭＳ Ｐゴシック" panose="020B0600070205080204" pitchFamily="50" charset="-128"/>
              <a:ea typeface="ＭＳ Ｐゴシック" panose="020B0600070205080204" pitchFamily="50" charset="-128"/>
            </a:rPr>
            <a:t>円と前年度から</a:t>
          </a:r>
          <a:r>
            <a:rPr kumimoji="1" lang="en-US" altLang="ja-JP" sz="1300">
              <a:latin typeface="ＭＳ Ｐゴシック" panose="020B0600070205080204" pitchFamily="50" charset="-128"/>
              <a:ea typeface="ＭＳ Ｐゴシック" panose="020B0600070205080204" pitchFamily="50" charset="-128"/>
            </a:rPr>
            <a:t>10,432</a:t>
          </a:r>
          <a:r>
            <a:rPr kumimoji="1" lang="ja-JP" altLang="en-US" sz="1300">
              <a:latin typeface="ＭＳ Ｐゴシック" panose="020B0600070205080204" pitchFamily="50" charset="-128"/>
              <a:ea typeface="ＭＳ Ｐゴシック" panose="020B0600070205080204" pitchFamily="50" charset="-128"/>
            </a:rPr>
            <a:t>円減少した。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土木費は主に、橋梁の老朽化に伴う工事等の増加により、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39,711</a:t>
          </a:r>
          <a:r>
            <a:rPr kumimoji="1" lang="ja-JP" altLang="en-US" sz="1300">
              <a:latin typeface="ＭＳ Ｐゴシック" panose="020B0600070205080204" pitchFamily="50" charset="-128"/>
              <a:ea typeface="ＭＳ Ｐゴシック" panose="020B0600070205080204" pitchFamily="50" charset="-128"/>
            </a:rPr>
            <a:t>円と前年度から</a:t>
          </a:r>
          <a:r>
            <a:rPr kumimoji="1" lang="en-US" altLang="ja-JP" sz="1300">
              <a:latin typeface="ＭＳ Ｐゴシック" panose="020B0600070205080204" pitchFamily="50" charset="-128"/>
              <a:ea typeface="ＭＳ Ｐゴシック" panose="020B0600070205080204" pitchFamily="50" charset="-128"/>
            </a:rPr>
            <a:t>1,880</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消防費は主に、消防組合への負担金の増加により</a:t>
          </a:r>
          <a:r>
            <a:rPr kumimoji="1" lang="en-US" altLang="ja-JP" sz="1300">
              <a:latin typeface="ＭＳ Ｐゴシック" panose="020B0600070205080204" pitchFamily="50" charset="-128"/>
              <a:ea typeface="ＭＳ Ｐゴシック" panose="020B0600070205080204" pitchFamily="50" charset="-128"/>
            </a:rPr>
            <a:t>18,720</a:t>
          </a:r>
          <a:r>
            <a:rPr kumimoji="1" lang="ja-JP" altLang="en-US" sz="1300">
              <a:latin typeface="ＭＳ Ｐゴシック" panose="020B0600070205080204" pitchFamily="50" charset="-128"/>
              <a:ea typeface="ＭＳ Ｐゴシック" panose="020B0600070205080204" pitchFamily="50" charset="-128"/>
            </a:rPr>
            <a:t>円と前年度から</a:t>
          </a:r>
          <a:r>
            <a:rPr kumimoji="1" lang="en-US" altLang="ja-JP" sz="1300">
              <a:latin typeface="ＭＳ Ｐゴシック" panose="020B0600070205080204" pitchFamily="50" charset="-128"/>
              <a:ea typeface="ＭＳ Ｐゴシック" panose="020B0600070205080204" pitchFamily="50" charset="-128"/>
            </a:rPr>
            <a:t>2,835</a:t>
          </a:r>
          <a:r>
            <a:rPr kumimoji="1" lang="ja-JP" altLang="en-US" sz="1300">
              <a:latin typeface="ＭＳ Ｐゴシック" panose="020B0600070205080204" pitchFamily="50" charset="-128"/>
              <a:ea typeface="ＭＳ Ｐゴシック" panose="020B0600070205080204" pitchFamily="50" charset="-128"/>
            </a:rPr>
            <a:t>円増加した。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岐阜県垂井町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年度では、財政調整基金を</a:t>
          </a:r>
          <a:r>
            <a:rPr kumimoji="1" lang="en-US" altLang="ja-JP" sz="1400">
              <a:latin typeface="ＭＳ ゴシック" pitchFamily="49" charset="-128"/>
              <a:ea typeface="ＭＳ ゴシック" pitchFamily="49" charset="-128"/>
            </a:rPr>
            <a:t>1,000</a:t>
          </a:r>
          <a:r>
            <a:rPr kumimoji="1" lang="ja-JP" altLang="en-US" sz="1400">
              <a:latin typeface="ＭＳ ゴシック" pitchFamily="49" charset="-128"/>
              <a:ea typeface="ＭＳ ゴシック" pitchFamily="49" charset="-128"/>
            </a:rPr>
            <a:t>千円積み立てたが、除雪経費等に充当するため、基金の取崩し（</a:t>
          </a:r>
          <a:r>
            <a:rPr kumimoji="1" lang="en-US" altLang="ja-JP" sz="1400">
              <a:latin typeface="ＭＳ ゴシック" pitchFamily="49" charset="-128"/>
              <a:ea typeface="ＭＳ ゴシック" pitchFamily="49" charset="-128"/>
            </a:rPr>
            <a:t>36,500</a:t>
          </a:r>
          <a:r>
            <a:rPr kumimoji="1" lang="ja-JP" altLang="en-US" sz="1400">
              <a:latin typeface="ＭＳ ゴシック" pitchFamily="49" charset="-128"/>
              <a:ea typeface="ＭＳ ゴシック" pitchFamily="49" charset="-128"/>
            </a:rPr>
            <a:t>千円）を行ったことにより、令和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年度末の基金残高は</a:t>
          </a:r>
          <a:r>
            <a:rPr kumimoji="1" lang="en-US" altLang="ja-JP" sz="1400">
              <a:latin typeface="ＭＳ ゴシック" pitchFamily="49" charset="-128"/>
              <a:ea typeface="ＭＳ ゴシック" pitchFamily="49" charset="-128"/>
            </a:rPr>
            <a:t>2,151,599</a:t>
          </a:r>
          <a:r>
            <a:rPr kumimoji="1" lang="ja-JP" altLang="en-US" sz="1400">
              <a:latin typeface="ＭＳ ゴシック" pitchFamily="49" charset="-128"/>
              <a:ea typeface="ＭＳ ゴシック" pitchFamily="49" charset="-128"/>
            </a:rPr>
            <a:t>千円となった。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実質単年度収支が赤字となったため、経常経費の抑制に努めるとともに、将来負担の軽減に向け基金の積立を計画的に行う必要がある。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岐阜県垂井町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いずれの会計も黒字決算で推移している。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一般会計については大型事業が見込まれること、水道事業会計・公共下水道事業特別会計については老朽化する施設の維持管理、国民健康保険特別会計や介護保険特別会計については保険給付費が増加していくことなどの懸念事項が多いが、黒字決算の維持に向け、より計画的に財政運営を行っ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sqref="A1:XFD1"/>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11412160</v>
      </c>
      <c r="BO4" s="485"/>
      <c r="BP4" s="485"/>
      <c r="BQ4" s="485"/>
      <c r="BR4" s="485"/>
      <c r="BS4" s="485"/>
      <c r="BT4" s="485"/>
      <c r="BU4" s="486"/>
      <c r="BV4" s="484">
        <v>10642435</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6.4</v>
      </c>
      <c r="CU4" s="625"/>
      <c r="CV4" s="625"/>
      <c r="CW4" s="625"/>
      <c r="CX4" s="625"/>
      <c r="CY4" s="625"/>
      <c r="CZ4" s="625"/>
      <c r="DA4" s="626"/>
      <c r="DB4" s="624">
        <v>6.8</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10859680</v>
      </c>
      <c r="BO5" s="456"/>
      <c r="BP5" s="456"/>
      <c r="BQ5" s="456"/>
      <c r="BR5" s="456"/>
      <c r="BS5" s="456"/>
      <c r="BT5" s="456"/>
      <c r="BU5" s="457"/>
      <c r="BV5" s="455">
        <v>10180279</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84.3</v>
      </c>
      <c r="CU5" s="453"/>
      <c r="CV5" s="453"/>
      <c r="CW5" s="453"/>
      <c r="CX5" s="453"/>
      <c r="CY5" s="453"/>
      <c r="CZ5" s="453"/>
      <c r="DA5" s="454"/>
      <c r="DB5" s="452">
        <v>82.8</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552480</v>
      </c>
      <c r="BO6" s="456"/>
      <c r="BP6" s="456"/>
      <c r="BQ6" s="456"/>
      <c r="BR6" s="456"/>
      <c r="BS6" s="456"/>
      <c r="BT6" s="456"/>
      <c r="BU6" s="457"/>
      <c r="BV6" s="455">
        <v>462156</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85.2</v>
      </c>
      <c r="CU6" s="599"/>
      <c r="CV6" s="599"/>
      <c r="CW6" s="599"/>
      <c r="CX6" s="599"/>
      <c r="CY6" s="599"/>
      <c r="CZ6" s="599"/>
      <c r="DA6" s="600"/>
      <c r="DB6" s="598">
        <v>84.5</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123824</v>
      </c>
      <c r="BO7" s="456"/>
      <c r="BP7" s="456"/>
      <c r="BQ7" s="456"/>
      <c r="BR7" s="456"/>
      <c r="BS7" s="456"/>
      <c r="BT7" s="456"/>
      <c r="BU7" s="457"/>
      <c r="BV7" s="455">
        <v>14153</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6652480</v>
      </c>
      <c r="CU7" s="456"/>
      <c r="CV7" s="456"/>
      <c r="CW7" s="456"/>
      <c r="CX7" s="456"/>
      <c r="CY7" s="456"/>
      <c r="CZ7" s="456"/>
      <c r="DA7" s="457"/>
      <c r="DB7" s="455">
        <v>6574431</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428656</v>
      </c>
      <c r="BO8" s="456"/>
      <c r="BP8" s="456"/>
      <c r="BQ8" s="456"/>
      <c r="BR8" s="456"/>
      <c r="BS8" s="456"/>
      <c r="BT8" s="456"/>
      <c r="BU8" s="457"/>
      <c r="BV8" s="455">
        <v>448003</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0.67</v>
      </c>
      <c r="CU8" s="559"/>
      <c r="CV8" s="559"/>
      <c r="CW8" s="559"/>
      <c r="CX8" s="559"/>
      <c r="CY8" s="559"/>
      <c r="CZ8" s="559"/>
      <c r="DA8" s="560"/>
      <c r="DB8" s="558">
        <v>0.69</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26402</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110</v>
      </c>
      <c r="AV9" s="514"/>
      <c r="AW9" s="514"/>
      <c r="AX9" s="514"/>
      <c r="AY9" s="469" t="s">
        <v>111</v>
      </c>
      <c r="AZ9" s="470"/>
      <c r="BA9" s="470"/>
      <c r="BB9" s="470"/>
      <c r="BC9" s="470"/>
      <c r="BD9" s="470"/>
      <c r="BE9" s="470"/>
      <c r="BF9" s="470"/>
      <c r="BG9" s="470"/>
      <c r="BH9" s="470"/>
      <c r="BI9" s="470"/>
      <c r="BJ9" s="470"/>
      <c r="BK9" s="470"/>
      <c r="BL9" s="470"/>
      <c r="BM9" s="471"/>
      <c r="BN9" s="455">
        <v>-19347</v>
      </c>
      <c r="BO9" s="456"/>
      <c r="BP9" s="456"/>
      <c r="BQ9" s="456"/>
      <c r="BR9" s="456"/>
      <c r="BS9" s="456"/>
      <c r="BT9" s="456"/>
      <c r="BU9" s="457"/>
      <c r="BV9" s="455">
        <v>-170574</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7.5</v>
      </c>
      <c r="CU9" s="453"/>
      <c r="CV9" s="453"/>
      <c r="CW9" s="453"/>
      <c r="CX9" s="453"/>
      <c r="CY9" s="453"/>
      <c r="CZ9" s="453"/>
      <c r="DA9" s="454"/>
      <c r="DB9" s="452">
        <v>7.1</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113</v>
      </c>
      <c r="M10" s="412"/>
      <c r="N10" s="412"/>
      <c r="O10" s="412"/>
      <c r="P10" s="412"/>
      <c r="Q10" s="413"/>
      <c r="R10" s="408">
        <v>27556</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1223</v>
      </c>
      <c r="BO10" s="456"/>
      <c r="BP10" s="456"/>
      <c r="BQ10" s="456"/>
      <c r="BR10" s="456"/>
      <c r="BS10" s="456"/>
      <c r="BT10" s="456"/>
      <c r="BU10" s="457"/>
      <c r="BV10" s="455">
        <v>93123</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26058</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36500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25077</v>
      </c>
      <c r="S13" s="543"/>
      <c r="T13" s="543"/>
      <c r="U13" s="543"/>
      <c r="V13" s="544"/>
      <c r="W13" s="545" t="s">
        <v>131</v>
      </c>
      <c r="X13" s="441"/>
      <c r="Y13" s="441"/>
      <c r="Z13" s="441"/>
      <c r="AA13" s="441"/>
      <c r="AB13" s="442"/>
      <c r="AC13" s="408">
        <v>288</v>
      </c>
      <c r="AD13" s="409"/>
      <c r="AE13" s="409"/>
      <c r="AF13" s="409"/>
      <c r="AG13" s="410"/>
      <c r="AH13" s="408">
        <v>239</v>
      </c>
      <c r="AI13" s="409"/>
      <c r="AJ13" s="409"/>
      <c r="AK13" s="409"/>
      <c r="AL13" s="468"/>
      <c r="AM13" s="512" t="s">
        <v>132</v>
      </c>
      <c r="AN13" s="412"/>
      <c r="AO13" s="412"/>
      <c r="AP13" s="412"/>
      <c r="AQ13" s="412"/>
      <c r="AR13" s="412"/>
      <c r="AS13" s="412"/>
      <c r="AT13" s="413"/>
      <c r="AU13" s="513" t="s">
        <v>110</v>
      </c>
      <c r="AV13" s="514"/>
      <c r="AW13" s="514"/>
      <c r="AX13" s="514"/>
      <c r="AY13" s="469" t="s">
        <v>133</v>
      </c>
      <c r="AZ13" s="470"/>
      <c r="BA13" s="470"/>
      <c r="BB13" s="470"/>
      <c r="BC13" s="470"/>
      <c r="BD13" s="470"/>
      <c r="BE13" s="470"/>
      <c r="BF13" s="470"/>
      <c r="BG13" s="470"/>
      <c r="BH13" s="470"/>
      <c r="BI13" s="470"/>
      <c r="BJ13" s="470"/>
      <c r="BK13" s="470"/>
      <c r="BL13" s="470"/>
      <c r="BM13" s="471"/>
      <c r="BN13" s="455">
        <v>-54624</v>
      </c>
      <c r="BO13" s="456"/>
      <c r="BP13" s="456"/>
      <c r="BQ13" s="456"/>
      <c r="BR13" s="456"/>
      <c r="BS13" s="456"/>
      <c r="BT13" s="456"/>
      <c r="BU13" s="457"/>
      <c r="BV13" s="455">
        <v>-77451</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4.8</v>
      </c>
      <c r="CU13" s="453"/>
      <c r="CV13" s="453"/>
      <c r="CW13" s="453"/>
      <c r="CX13" s="453"/>
      <c r="CY13" s="453"/>
      <c r="CZ13" s="453"/>
      <c r="DA13" s="454"/>
      <c r="DB13" s="452">
        <v>3.8</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26255</v>
      </c>
      <c r="S14" s="543"/>
      <c r="T14" s="543"/>
      <c r="U14" s="543"/>
      <c r="V14" s="544"/>
      <c r="W14" s="546"/>
      <c r="X14" s="444"/>
      <c r="Y14" s="444"/>
      <c r="Z14" s="444"/>
      <c r="AA14" s="444"/>
      <c r="AB14" s="445"/>
      <c r="AC14" s="535">
        <v>2.2999999999999998</v>
      </c>
      <c r="AD14" s="536"/>
      <c r="AE14" s="536"/>
      <c r="AF14" s="536"/>
      <c r="AG14" s="537"/>
      <c r="AH14" s="535">
        <v>1.8</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69.599999999999994</v>
      </c>
      <c r="CU14" s="553"/>
      <c r="CV14" s="553"/>
      <c r="CW14" s="553"/>
      <c r="CX14" s="553"/>
      <c r="CY14" s="553"/>
      <c r="CZ14" s="553"/>
      <c r="DA14" s="554"/>
      <c r="DB14" s="552">
        <v>54.9</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25376</v>
      </c>
      <c r="S15" s="543"/>
      <c r="T15" s="543"/>
      <c r="U15" s="543"/>
      <c r="V15" s="544"/>
      <c r="W15" s="545" t="s">
        <v>137</v>
      </c>
      <c r="X15" s="441"/>
      <c r="Y15" s="441"/>
      <c r="Z15" s="441"/>
      <c r="AA15" s="441"/>
      <c r="AB15" s="442"/>
      <c r="AC15" s="408">
        <v>5239</v>
      </c>
      <c r="AD15" s="409"/>
      <c r="AE15" s="409"/>
      <c r="AF15" s="409"/>
      <c r="AG15" s="410"/>
      <c r="AH15" s="408">
        <v>5415</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3739122</v>
      </c>
      <c r="BO15" s="485"/>
      <c r="BP15" s="485"/>
      <c r="BQ15" s="485"/>
      <c r="BR15" s="485"/>
      <c r="BS15" s="485"/>
      <c r="BT15" s="485"/>
      <c r="BU15" s="486"/>
      <c r="BV15" s="484">
        <v>3749779</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41.9</v>
      </c>
      <c r="AD16" s="536"/>
      <c r="AE16" s="536"/>
      <c r="AF16" s="536"/>
      <c r="AG16" s="537"/>
      <c r="AH16" s="535">
        <v>41.9</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5585020</v>
      </c>
      <c r="BO16" s="456"/>
      <c r="BP16" s="456"/>
      <c r="BQ16" s="456"/>
      <c r="BR16" s="456"/>
      <c r="BS16" s="456"/>
      <c r="BT16" s="456"/>
      <c r="BU16" s="457"/>
      <c r="BV16" s="455">
        <v>5435122</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6978</v>
      </c>
      <c r="AD17" s="409"/>
      <c r="AE17" s="409"/>
      <c r="AF17" s="409"/>
      <c r="AG17" s="410"/>
      <c r="AH17" s="408">
        <v>7266</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4738519</v>
      </c>
      <c r="BO17" s="456"/>
      <c r="BP17" s="456"/>
      <c r="BQ17" s="456"/>
      <c r="BR17" s="456"/>
      <c r="BS17" s="456"/>
      <c r="BT17" s="456"/>
      <c r="BU17" s="457"/>
      <c r="BV17" s="455">
        <v>4752571</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57.09</v>
      </c>
      <c r="M18" s="508"/>
      <c r="N18" s="508"/>
      <c r="O18" s="508"/>
      <c r="P18" s="508"/>
      <c r="Q18" s="508"/>
      <c r="R18" s="509"/>
      <c r="S18" s="509"/>
      <c r="T18" s="509"/>
      <c r="U18" s="509"/>
      <c r="V18" s="510"/>
      <c r="W18" s="526"/>
      <c r="X18" s="527"/>
      <c r="Y18" s="527"/>
      <c r="Z18" s="527"/>
      <c r="AA18" s="527"/>
      <c r="AB18" s="551"/>
      <c r="AC18" s="425">
        <v>55.8</v>
      </c>
      <c r="AD18" s="426"/>
      <c r="AE18" s="426"/>
      <c r="AF18" s="426"/>
      <c r="AG18" s="511"/>
      <c r="AH18" s="425">
        <v>56.2</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5542341</v>
      </c>
      <c r="BO18" s="456"/>
      <c r="BP18" s="456"/>
      <c r="BQ18" s="456"/>
      <c r="BR18" s="456"/>
      <c r="BS18" s="456"/>
      <c r="BT18" s="456"/>
      <c r="BU18" s="457"/>
      <c r="BV18" s="455">
        <v>5445747</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462</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7677582</v>
      </c>
      <c r="BO19" s="456"/>
      <c r="BP19" s="456"/>
      <c r="BQ19" s="456"/>
      <c r="BR19" s="456"/>
      <c r="BS19" s="456"/>
      <c r="BT19" s="456"/>
      <c r="BU19" s="457"/>
      <c r="BV19" s="455">
        <v>7801225</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9580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8921913</v>
      </c>
      <c r="BO22" s="485"/>
      <c r="BP22" s="485"/>
      <c r="BQ22" s="485"/>
      <c r="BR22" s="485"/>
      <c r="BS22" s="485"/>
      <c r="BT22" s="485"/>
      <c r="BU22" s="486"/>
      <c r="BV22" s="484">
        <v>8252743</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7489063</v>
      </c>
      <c r="BO23" s="456"/>
      <c r="BP23" s="456"/>
      <c r="BQ23" s="456"/>
      <c r="BR23" s="456"/>
      <c r="BS23" s="456"/>
      <c r="BT23" s="456"/>
      <c r="BU23" s="457"/>
      <c r="BV23" s="455">
        <v>6767431</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7300</v>
      </c>
      <c r="R24" s="409"/>
      <c r="S24" s="409"/>
      <c r="T24" s="409"/>
      <c r="U24" s="409"/>
      <c r="V24" s="410"/>
      <c r="W24" s="498"/>
      <c r="X24" s="435"/>
      <c r="Y24" s="436"/>
      <c r="Z24" s="411" t="s">
        <v>162</v>
      </c>
      <c r="AA24" s="412"/>
      <c r="AB24" s="412"/>
      <c r="AC24" s="412"/>
      <c r="AD24" s="412"/>
      <c r="AE24" s="412"/>
      <c r="AF24" s="412"/>
      <c r="AG24" s="413"/>
      <c r="AH24" s="408">
        <v>186</v>
      </c>
      <c r="AI24" s="409"/>
      <c r="AJ24" s="409"/>
      <c r="AK24" s="409"/>
      <c r="AL24" s="410"/>
      <c r="AM24" s="408">
        <v>552606</v>
      </c>
      <c r="AN24" s="409"/>
      <c r="AO24" s="409"/>
      <c r="AP24" s="409"/>
      <c r="AQ24" s="409"/>
      <c r="AR24" s="410"/>
      <c r="AS24" s="408">
        <v>2971</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4579272</v>
      </c>
      <c r="BO24" s="456"/>
      <c r="BP24" s="456"/>
      <c r="BQ24" s="456"/>
      <c r="BR24" s="456"/>
      <c r="BS24" s="456"/>
      <c r="BT24" s="456"/>
      <c r="BU24" s="457"/>
      <c r="BV24" s="455">
        <v>3639847</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6250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44980</v>
      </c>
      <c r="BO25" s="485"/>
      <c r="BP25" s="485"/>
      <c r="BQ25" s="485"/>
      <c r="BR25" s="485"/>
      <c r="BS25" s="485"/>
      <c r="BT25" s="485"/>
      <c r="BU25" s="486"/>
      <c r="BV25" s="484">
        <v>1137283</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5500</v>
      </c>
      <c r="R26" s="409"/>
      <c r="S26" s="409"/>
      <c r="T26" s="409"/>
      <c r="U26" s="409"/>
      <c r="V26" s="410"/>
      <c r="W26" s="498"/>
      <c r="X26" s="435"/>
      <c r="Y26" s="436"/>
      <c r="Z26" s="411" t="s">
        <v>168</v>
      </c>
      <c r="AA26" s="466"/>
      <c r="AB26" s="466"/>
      <c r="AC26" s="466"/>
      <c r="AD26" s="466"/>
      <c r="AE26" s="466"/>
      <c r="AF26" s="466"/>
      <c r="AG26" s="467"/>
      <c r="AH26" s="408" t="s">
        <v>122</v>
      </c>
      <c r="AI26" s="409"/>
      <c r="AJ26" s="409"/>
      <c r="AK26" s="409"/>
      <c r="AL26" s="410"/>
      <c r="AM26" s="408" t="s">
        <v>122</v>
      </c>
      <c r="AN26" s="409"/>
      <c r="AO26" s="409"/>
      <c r="AP26" s="409"/>
      <c r="AQ26" s="409"/>
      <c r="AR26" s="410"/>
      <c r="AS26" s="408" t="s">
        <v>122</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2900</v>
      </c>
      <c r="R27" s="409"/>
      <c r="S27" s="409"/>
      <c r="T27" s="409"/>
      <c r="U27" s="409"/>
      <c r="V27" s="410"/>
      <c r="W27" s="498"/>
      <c r="X27" s="435"/>
      <c r="Y27" s="436"/>
      <c r="Z27" s="411" t="s">
        <v>171</v>
      </c>
      <c r="AA27" s="412"/>
      <c r="AB27" s="412"/>
      <c r="AC27" s="412"/>
      <c r="AD27" s="412"/>
      <c r="AE27" s="412"/>
      <c r="AF27" s="412"/>
      <c r="AG27" s="413"/>
      <c r="AH27" s="408" t="s">
        <v>122</v>
      </c>
      <c r="AI27" s="409"/>
      <c r="AJ27" s="409"/>
      <c r="AK27" s="409"/>
      <c r="AL27" s="410"/>
      <c r="AM27" s="408" t="s">
        <v>122</v>
      </c>
      <c r="AN27" s="409"/>
      <c r="AO27" s="409"/>
      <c r="AP27" s="409"/>
      <c r="AQ27" s="409"/>
      <c r="AR27" s="410"/>
      <c r="AS27" s="408" t="s">
        <v>122</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350000</v>
      </c>
      <c r="BO27" s="490"/>
      <c r="BP27" s="490"/>
      <c r="BQ27" s="490"/>
      <c r="BR27" s="490"/>
      <c r="BS27" s="490"/>
      <c r="BT27" s="490"/>
      <c r="BU27" s="491"/>
      <c r="BV27" s="489">
        <v>350000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2500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1372326</v>
      </c>
      <c r="BO28" s="485"/>
      <c r="BP28" s="485"/>
      <c r="BQ28" s="485"/>
      <c r="BR28" s="485"/>
      <c r="BS28" s="485"/>
      <c r="BT28" s="485"/>
      <c r="BU28" s="486"/>
      <c r="BV28" s="484">
        <v>1407603</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11</v>
      </c>
      <c r="M29" s="409"/>
      <c r="N29" s="409"/>
      <c r="O29" s="409"/>
      <c r="P29" s="410"/>
      <c r="Q29" s="408">
        <v>2350</v>
      </c>
      <c r="R29" s="409"/>
      <c r="S29" s="409"/>
      <c r="T29" s="409"/>
      <c r="U29" s="409"/>
      <c r="V29" s="410"/>
      <c r="W29" s="499"/>
      <c r="X29" s="500"/>
      <c r="Y29" s="501"/>
      <c r="Z29" s="411" t="s">
        <v>177</v>
      </c>
      <c r="AA29" s="412"/>
      <c r="AB29" s="412"/>
      <c r="AC29" s="412"/>
      <c r="AD29" s="412"/>
      <c r="AE29" s="412"/>
      <c r="AF29" s="412"/>
      <c r="AG29" s="413"/>
      <c r="AH29" s="408">
        <v>186</v>
      </c>
      <c r="AI29" s="409"/>
      <c r="AJ29" s="409"/>
      <c r="AK29" s="409"/>
      <c r="AL29" s="410"/>
      <c r="AM29" s="408">
        <v>552606</v>
      </c>
      <c r="AN29" s="409"/>
      <c r="AO29" s="409"/>
      <c r="AP29" s="409"/>
      <c r="AQ29" s="409"/>
      <c r="AR29" s="410"/>
      <c r="AS29" s="408">
        <v>2971</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142350</v>
      </c>
      <c r="BO29" s="456"/>
      <c r="BP29" s="456"/>
      <c r="BQ29" s="456"/>
      <c r="BR29" s="456"/>
      <c r="BS29" s="456"/>
      <c r="BT29" s="456"/>
      <c r="BU29" s="457"/>
      <c r="BV29" s="455">
        <v>108748</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96.9</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636924</v>
      </c>
      <c r="BO30" s="490"/>
      <c r="BP30" s="490"/>
      <c r="BQ30" s="490"/>
      <c r="BR30" s="490"/>
      <c r="BS30" s="490"/>
      <c r="BT30" s="490"/>
      <c r="BU30" s="491"/>
      <c r="BV30" s="489">
        <v>886871</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7</v>
      </c>
      <c r="AN34" s="403"/>
      <c r="AO34" s="404" t="str">
        <f>IF('各会計、関係団体の財政状況及び健全化判断比率'!B32="","",'各会計、関係団体の財政状況及び健全化判断比率'!B32)</f>
        <v>水道事業会計</v>
      </c>
      <c r="AP34" s="404"/>
      <c r="AQ34" s="404"/>
      <c r="AR34" s="404"/>
      <c r="AS34" s="404"/>
      <c r="AT34" s="404"/>
      <c r="AU34" s="404"/>
      <c r="AV34" s="404"/>
      <c r="AW34" s="404"/>
      <c r="AX34" s="404"/>
      <c r="AY34" s="404"/>
      <c r="AZ34" s="404"/>
      <c r="BA34" s="404"/>
      <c r="BB34" s="404"/>
      <c r="BC34" s="404"/>
      <c r="BD34" s="181"/>
      <c r="BE34" s="403">
        <f>IF(BG34="","",MAX(C34:D43,U34:V43,AM34:AN43)+1)</f>
        <v>8</v>
      </c>
      <c r="BF34" s="403"/>
      <c r="BG34" s="404" t="str">
        <f>IF('各会計、関係団体の財政状況及び健全化判断比率'!B33="","",'各会計、関係団体の財政状況及び健全化判断比率'!B33)</f>
        <v>公共下水道事業特別会計</v>
      </c>
      <c r="BH34" s="404"/>
      <c r="BI34" s="404"/>
      <c r="BJ34" s="404"/>
      <c r="BK34" s="404"/>
      <c r="BL34" s="404"/>
      <c r="BM34" s="404"/>
      <c r="BN34" s="404"/>
      <c r="BO34" s="404"/>
      <c r="BP34" s="404"/>
      <c r="BQ34" s="404"/>
      <c r="BR34" s="404"/>
      <c r="BS34" s="404"/>
      <c r="BT34" s="404"/>
      <c r="BU34" s="404"/>
      <c r="BV34" s="181"/>
      <c r="BW34" s="403">
        <f>IF(BY34="","",MAX(C34:D43,U34:V43,AM34:AN43,BE34:BF43)+1)</f>
        <v>10</v>
      </c>
      <c r="BX34" s="403"/>
      <c r="BY34" s="404" t="str">
        <f>IF('各会計、関係団体の財政状況及び健全化判断比率'!B68="","",'各会計、関係団体の財政状況及び健全化判断比率'!B68)</f>
        <v>不破消防組合</v>
      </c>
      <c r="BZ34" s="404"/>
      <c r="CA34" s="404"/>
      <c r="CB34" s="404"/>
      <c r="CC34" s="404"/>
      <c r="CD34" s="404"/>
      <c r="CE34" s="404"/>
      <c r="CF34" s="404"/>
      <c r="CG34" s="404"/>
      <c r="CH34" s="404"/>
      <c r="CI34" s="404"/>
      <c r="CJ34" s="404"/>
      <c r="CK34" s="404"/>
      <c r="CL34" s="404"/>
      <c r="CM34" s="404"/>
      <c r="CN34" s="181"/>
      <c r="CO34" s="403">
        <f>IF(CQ34="","",MAX(C34:D43,U34:V43,AM34:AN43,BE34:BF43,BW34:BX43)+1)</f>
        <v>17</v>
      </c>
      <c r="CP34" s="403"/>
      <c r="CQ34" s="404" t="str">
        <f>IF('各会計、関係団体の財政状況及び健全化判断比率'!BS7="","",'各会計、関係団体の財政状況及び健全化判断比率'!BS7)</f>
        <v>垂井町土地開発公社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不破郡障害者総合支援認定審査会特別会計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9</v>
      </c>
      <c r="BF35" s="403"/>
      <c r="BG35" s="404" t="str">
        <f>IF('各会計、関係団体の財政状況及び健全化判断比率'!B34="","",'各会計、関係団体の財政状況及び健全化判断比率'!B34)</f>
        <v>農業集落排水事業特別会計</v>
      </c>
      <c r="BH35" s="404"/>
      <c r="BI35" s="404"/>
      <c r="BJ35" s="404"/>
      <c r="BK35" s="404"/>
      <c r="BL35" s="404"/>
      <c r="BM35" s="404"/>
      <c r="BN35" s="404"/>
      <c r="BO35" s="404"/>
      <c r="BP35" s="404"/>
      <c r="BQ35" s="404"/>
      <c r="BR35" s="404"/>
      <c r="BS35" s="404"/>
      <c r="BT35" s="404"/>
      <c r="BU35" s="404"/>
      <c r="BV35" s="181"/>
      <c r="BW35" s="403">
        <f t="shared" ref="BW35:BW43" si="2">IF(BY35="","",BW34+1)</f>
        <v>11</v>
      </c>
      <c r="BX35" s="403"/>
      <c r="BY35" s="404" t="str">
        <f>IF('各会計、関係団体の財政状況及び健全化判断比率'!B69="","",'各会計、関係団体の財政状況及び健全化判断比率'!B69)</f>
        <v>西南濃粗大廃棄物処理組合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不破郡介護認定審査会特別会計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12</v>
      </c>
      <c r="BX36" s="403"/>
      <c r="BY36" s="404" t="str">
        <f>IF('各会計、関係団体の財政状況及び健全化判断比率'!B70="","",'各会計、関係団体の財政状況及び健全化判断比率'!B70)</f>
        <v>大垣衛生施設組合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6</v>
      </c>
      <c r="V37" s="403"/>
      <c r="W37" s="404" t="str">
        <f>IF('各会計、関係団体の財政状況及び健全化判断比率'!B31="","",'各会計、関係団体の財政状況及び健全化判断比率'!B31)</f>
        <v>後期高齢者医療特別会計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13</v>
      </c>
      <c r="BX37" s="403"/>
      <c r="BY37" s="404" t="str">
        <f>IF('各会計、関係団体の財政状況及び健全化判断比率'!B71="","",'各会計、関係団体の財政状況及び健全化判断比率'!B71)</f>
        <v>岐阜県市町村会館組合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14</v>
      </c>
      <c r="BX38" s="403"/>
      <c r="BY38" s="404" t="str">
        <f>IF('各会計、関係団体の財政状況及び健全化判断比率'!B72="","",'各会計、関係団体の財政状況及び健全化判断比率'!B72)</f>
        <v>岐阜県市町村職員退職手当組合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15</v>
      </c>
      <c r="BX39" s="403"/>
      <c r="BY39" s="404" t="str">
        <f>IF('各会計、関係団体の財政状況及び健全化判断比率'!B73="","",'各会計、関係団体の財政状況及び健全化判断比率'!B73)</f>
        <v>岐阜県後期高齢者医療広域連合（一般会計分）</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16</v>
      </c>
      <c r="BX40" s="403"/>
      <c r="BY40" s="404" t="str">
        <f>IF('各会計、関係団体の財政状況及び健全化判断比率'!B74="","",'各会計、関係団体の財政状況及び健全化判断比率'!B74)</f>
        <v>岐阜県後期高齢者医療広域連合（特別会計分）</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alQ6fSyIbCZDBvWQNsl9tOChymiIwdUg1qlO0E7MAUCFQppDFD8VTJ2NUlzM50yV3/58PbcjDgvyR5cQt0nIcA==" saltValue="5CYIkukNZCeS53JAKNTbm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sqref="A1:XFD1"/>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87" t="s">
        <v>536</v>
      </c>
      <c r="D34" s="1187"/>
      <c r="E34" s="1188"/>
      <c r="F34" s="32">
        <v>9.99</v>
      </c>
      <c r="G34" s="33">
        <v>10.43</v>
      </c>
      <c r="H34" s="33">
        <v>10.54</v>
      </c>
      <c r="I34" s="33">
        <v>9.0399999999999991</v>
      </c>
      <c r="J34" s="34">
        <v>9.2100000000000009</v>
      </c>
      <c r="K34" s="22"/>
      <c r="L34" s="22"/>
      <c r="M34" s="22"/>
      <c r="N34" s="22"/>
      <c r="O34" s="22"/>
      <c r="P34" s="22"/>
    </row>
    <row r="35" spans="1:16" ht="39" customHeight="1" x14ac:dyDescent="0.15">
      <c r="A35" s="22"/>
      <c r="B35" s="35"/>
      <c r="C35" s="1181" t="s">
        <v>537</v>
      </c>
      <c r="D35" s="1182"/>
      <c r="E35" s="1183"/>
      <c r="F35" s="36">
        <v>9.89</v>
      </c>
      <c r="G35" s="37">
        <v>8.52</v>
      </c>
      <c r="H35" s="37">
        <v>9.31</v>
      </c>
      <c r="I35" s="37">
        <v>6.81</v>
      </c>
      <c r="J35" s="38">
        <v>6.44</v>
      </c>
      <c r="K35" s="22"/>
      <c r="L35" s="22"/>
      <c r="M35" s="22"/>
      <c r="N35" s="22"/>
      <c r="O35" s="22"/>
      <c r="P35" s="22"/>
    </row>
    <row r="36" spans="1:16" ht="39" customHeight="1" x14ac:dyDescent="0.15">
      <c r="A36" s="22"/>
      <c r="B36" s="35"/>
      <c r="C36" s="1181" t="s">
        <v>538</v>
      </c>
      <c r="D36" s="1182"/>
      <c r="E36" s="1183"/>
      <c r="F36" s="36">
        <v>5.44</v>
      </c>
      <c r="G36" s="37">
        <v>4.9400000000000004</v>
      </c>
      <c r="H36" s="37">
        <v>5.14</v>
      </c>
      <c r="I36" s="37">
        <v>4.45</v>
      </c>
      <c r="J36" s="38">
        <v>4.0199999999999996</v>
      </c>
      <c r="K36" s="22"/>
      <c r="L36" s="22"/>
      <c r="M36" s="22"/>
      <c r="N36" s="22"/>
      <c r="O36" s="22"/>
      <c r="P36" s="22"/>
    </row>
    <row r="37" spans="1:16" ht="39" customHeight="1" x14ac:dyDescent="0.15">
      <c r="A37" s="22"/>
      <c r="B37" s="35"/>
      <c r="C37" s="1181" t="s">
        <v>539</v>
      </c>
      <c r="D37" s="1182"/>
      <c r="E37" s="1183"/>
      <c r="F37" s="36">
        <v>2.91</v>
      </c>
      <c r="G37" s="37">
        <v>2.57</v>
      </c>
      <c r="H37" s="37">
        <v>4.21</v>
      </c>
      <c r="I37" s="37">
        <v>3.7</v>
      </c>
      <c r="J37" s="38">
        <v>3.45</v>
      </c>
      <c r="K37" s="22"/>
      <c r="L37" s="22"/>
      <c r="M37" s="22"/>
      <c r="N37" s="22"/>
      <c r="O37" s="22"/>
      <c r="P37" s="22"/>
    </row>
    <row r="38" spans="1:16" ht="39" customHeight="1" x14ac:dyDescent="0.15">
      <c r="A38" s="22"/>
      <c r="B38" s="35"/>
      <c r="C38" s="1181" t="s">
        <v>540</v>
      </c>
      <c r="D38" s="1182"/>
      <c r="E38" s="1183"/>
      <c r="F38" s="36">
        <v>0.52</v>
      </c>
      <c r="G38" s="37">
        <v>0.59</v>
      </c>
      <c r="H38" s="37">
        <v>0.43</v>
      </c>
      <c r="I38" s="37">
        <v>0.61</v>
      </c>
      <c r="J38" s="38">
        <v>2</v>
      </c>
      <c r="K38" s="22"/>
      <c r="L38" s="22"/>
      <c r="M38" s="22"/>
      <c r="N38" s="22"/>
      <c r="O38" s="22"/>
      <c r="P38" s="22"/>
    </row>
    <row r="39" spans="1:16" ht="39" customHeight="1" x14ac:dyDescent="0.15">
      <c r="A39" s="22"/>
      <c r="B39" s="35"/>
      <c r="C39" s="1181" t="s">
        <v>541</v>
      </c>
      <c r="D39" s="1182"/>
      <c r="E39" s="1183"/>
      <c r="F39" s="36">
        <v>0.03</v>
      </c>
      <c r="G39" s="37">
        <v>0.04</v>
      </c>
      <c r="H39" s="37">
        <v>0.03</v>
      </c>
      <c r="I39" s="37">
        <v>0.03</v>
      </c>
      <c r="J39" s="38">
        <v>0.17</v>
      </c>
      <c r="K39" s="22"/>
      <c r="L39" s="22"/>
      <c r="M39" s="22"/>
      <c r="N39" s="22"/>
      <c r="O39" s="22"/>
      <c r="P39" s="22"/>
    </row>
    <row r="40" spans="1:16" ht="39" customHeight="1" x14ac:dyDescent="0.15">
      <c r="A40" s="22"/>
      <c r="B40" s="35"/>
      <c r="C40" s="1181" t="s">
        <v>542</v>
      </c>
      <c r="D40" s="1182"/>
      <c r="E40" s="1183"/>
      <c r="F40" s="36">
        <v>0.14000000000000001</v>
      </c>
      <c r="G40" s="37">
        <v>0.15</v>
      </c>
      <c r="H40" s="37">
        <v>0.14000000000000001</v>
      </c>
      <c r="I40" s="37">
        <v>0.19</v>
      </c>
      <c r="J40" s="38">
        <v>0.14000000000000001</v>
      </c>
      <c r="K40" s="22"/>
      <c r="L40" s="22"/>
      <c r="M40" s="22"/>
      <c r="N40" s="22"/>
      <c r="O40" s="22"/>
      <c r="P40" s="22"/>
    </row>
    <row r="41" spans="1:16" ht="39" customHeight="1" x14ac:dyDescent="0.15">
      <c r="A41" s="22"/>
      <c r="B41" s="35"/>
      <c r="C41" s="1181" t="s">
        <v>543</v>
      </c>
      <c r="D41" s="1182"/>
      <c r="E41" s="1183"/>
      <c r="F41" s="36">
        <v>0</v>
      </c>
      <c r="G41" s="37">
        <v>0</v>
      </c>
      <c r="H41" s="37">
        <v>0</v>
      </c>
      <c r="I41" s="37">
        <v>0</v>
      </c>
      <c r="J41" s="38">
        <v>0</v>
      </c>
      <c r="K41" s="22"/>
      <c r="L41" s="22"/>
      <c r="M41" s="22"/>
      <c r="N41" s="22"/>
      <c r="O41" s="22"/>
      <c r="P41" s="22"/>
    </row>
    <row r="42" spans="1:16" ht="39" customHeight="1" x14ac:dyDescent="0.15">
      <c r="A42" s="22"/>
      <c r="B42" s="39"/>
      <c r="C42" s="1181" t="s">
        <v>544</v>
      </c>
      <c r="D42" s="1182"/>
      <c r="E42" s="1183"/>
      <c r="F42" s="36" t="s">
        <v>489</v>
      </c>
      <c r="G42" s="37" t="s">
        <v>489</v>
      </c>
      <c r="H42" s="37" t="s">
        <v>489</v>
      </c>
      <c r="I42" s="37" t="s">
        <v>489</v>
      </c>
      <c r="J42" s="38" t="s">
        <v>489</v>
      </c>
      <c r="K42" s="22"/>
      <c r="L42" s="22"/>
      <c r="M42" s="22"/>
      <c r="N42" s="22"/>
      <c r="O42" s="22"/>
      <c r="P42" s="22"/>
    </row>
    <row r="43" spans="1:16" ht="39" customHeight="1" thickBot="1" x14ac:dyDescent="0.2">
      <c r="A43" s="22"/>
      <c r="B43" s="40"/>
      <c r="C43" s="1184" t="s">
        <v>545</v>
      </c>
      <c r="D43" s="1185"/>
      <c r="E43" s="1186"/>
      <c r="F43" s="41">
        <v>0.15</v>
      </c>
      <c r="G43" s="42">
        <v>0.22</v>
      </c>
      <c r="H43" s="42">
        <v>0.09</v>
      </c>
      <c r="I43" s="42">
        <v>1.23</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8x3Jtu3/cS5oZHG6Jpx2VRyy9hebi+UMBNPxlbTBVYSZ3TJXiI7EFv0v2Zljno2cmtLb4B7AOomB+GIvRGeIg==" saltValue="Mz56THxG2oOgKV92MhCu4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election sqref="A1:XFD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385</v>
      </c>
      <c r="L45" s="60">
        <v>395</v>
      </c>
      <c r="M45" s="60">
        <v>458</v>
      </c>
      <c r="N45" s="60">
        <v>552</v>
      </c>
      <c r="O45" s="61">
        <v>575</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489</v>
      </c>
      <c r="L46" s="64" t="s">
        <v>489</v>
      </c>
      <c r="M46" s="64" t="s">
        <v>489</v>
      </c>
      <c r="N46" s="64" t="s">
        <v>489</v>
      </c>
      <c r="O46" s="65" t="s">
        <v>489</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489</v>
      </c>
      <c r="L47" s="64" t="s">
        <v>489</v>
      </c>
      <c r="M47" s="64" t="s">
        <v>489</v>
      </c>
      <c r="N47" s="64" t="s">
        <v>489</v>
      </c>
      <c r="O47" s="65" t="s">
        <v>489</v>
      </c>
      <c r="P47" s="48"/>
      <c r="Q47" s="48"/>
      <c r="R47" s="48"/>
      <c r="S47" s="48"/>
      <c r="T47" s="48"/>
      <c r="U47" s="48"/>
    </row>
    <row r="48" spans="1:21" ht="30.75" customHeight="1" x14ac:dyDescent="0.15">
      <c r="A48" s="48"/>
      <c r="B48" s="1214"/>
      <c r="C48" s="1215"/>
      <c r="D48" s="62"/>
      <c r="E48" s="1191" t="s">
        <v>13</v>
      </c>
      <c r="F48" s="1191"/>
      <c r="G48" s="1191"/>
      <c r="H48" s="1191"/>
      <c r="I48" s="1191"/>
      <c r="J48" s="1192"/>
      <c r="K48" s="63">
        <v>365</v>
      </c>
      <c r="L48" s="64">
        <v>387</v>
      </c>
      <c r="M48" s="64">
        <v>397</v>
      </c>
      <c r="N48" s="64">
        <v>433</v>
      </c>
      <c r="O48" s="65">
        <v>431</v>
      </c>
      <c r="P48" s="48"/>
      <c r="Q48" s="48"/>
      <c r="R48" s="48"/>
      <c r="S48" s="48"/>
      <c r="T48" s="48"/>
      <c r="U48" s="48"/>
    </row>
    <row r="49" spans="1:21" ht="30.75" customHeight="1" x14ac:dyDescent="0.15">
      <c r="A49" s="48"/>
      <c r="B49" s="1214"/>
      <c r="C49" s="1215"/>
      <c r="D49" s="62"/>
      <c r="E49" s="1191" t="s">
        <v>14</v>
      </c>
      <c r="F49" s="1191"/>
      <c r="G49" s="1191"/>
      <c r="H49" s="1191"/>
      <c r="I49" s="1191"/>
      <c r="J49" s="1192"/>
      <c r="K49" s="63">
        <v>23</v>
      </c>
      <c r="L49" s="64">
        <v>25</v>
      </c>
      <c r="M49" s="64">
        <v>25</v>
      </c>
      <c r="N49" s="64">
        <v>25</v>
      </c>
      <c r="O49" s="65">
        <v>39</v>
      </c>
      <c r="P49" s="48"/>
      <c r="Q49" s="48"/>
      <c r="R49" s="48"/>
      <c r="S49" s="48"/>
      <c r="T49" s="48"/>
      <c r="U49" s="48"/>
    </row>
    <row r="50" spans="1:21" ht="30.75" customHeight="1" x14ac:dyDescent="0.15">
      <c r="A50" s="48"/>
      <c r="B50" s="1214"/>
      <c r="C50" s="1215"/>
      <c r="D50" s="62"/>
      <c r="E50" s="1191" t="s">
        <v>15</v>
      </c>
      <c r="F50" s="1191"/>
      <c r="G50" s="1191"/>
      <c r="H50" s="1191"/>
      <c r="I50" s="1191"/>
      <c r="J50" s="1192"/>
      <c r="K50" s="63" t="s">
        <v>489</v>
      </c>
      <c r="L50" s="64" t="s">
        <v>489</v>
      </c>
      <c r="M50" s="64" t="s">
        <v>489</v>
      </c>
      <c r="N50" s="64" t="s">
        <v>489</v>
      </c>
      <c r="O50" s="65" t="s">
        <v>489</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489</v>
      </c>
      <c r="L51" s="64" t="s">
        <v>489</v>
      </c>
      <c r="M51" s="64" t="s">
        <v>489</v>
      </c>
      <c r="N51" s="64" t="s">
        <v>489</v>
      </c>
      <c r="O51" s="65" t="s">
        <v>489</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653</v>
      </c>
      <c r="L52" s="64">
        <v>653</v>
      </c>
      <c r="M52" s="64">
        <v>671</v>
      </c>
      <c r="N52" s="64">
        <v>695</v>
      </c>
      <c r="O52" s="65">
        <v>706</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120</v>
      </c>
      <c r="L53" s="69">
        <v>154</v>
      </c>
      <c r="M53" s="69">
        <v>209</v>
      </c>
      <c r="N53" s="69">
        <v>315</v>
      </c>
      <c r="O53" s="70">
        <v>339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97" t="s">
        <v>24</v>
      </c>
      <c r="C58" s="1198"/>
      <c r="D58" s="1203" t="s">
        <v>25</v>
      </c>
      <c r="E58" s="1204"/>
      <c r="F58" s="1204"/>
      <c r="G58" s="1204"/>
      <c r="H58" s="1204"/>
      <c r="I58" s="1204"/>
      <c r="J58" s="1205"/>
      <c r="K58" s="83" t="s">
        <v>569</v>
      </c>
      <c r="L58" s="84" t="s">
        <v>569</v>
      </c>
      <c r="M58" s="84" t="s">
        <v>569</v>
      </c>
      <c r="N58" s="84" t="s">
        <v>569</v>
      </c>
      <c r="O58" s="85" t="s">
        <v>570</v>
      </c>
    </row>
    <row r="59" spans="1:21" ht="31.5" customHeight="1" x14ac:dyDescent="0.15">
      <c r="B59" s="1199"/>
      <c r="C59" s="1200"/>
      <c r="D59" s="1206" t="s">
        <v>26</v>
      </c>
      <c r="E59" s="1207"/>
      <c r="F59" s="1207"/>
      <c r="G59" s="1207"/>
      <c r="H59" s="1207"/>
      <c r="I59" s="1207"/>
      <c r="J59" s="1208"/>
      <c r="K59" s="86" t="s">
        <v>569</v>
      </c>
      <c r="L59" s="87" t="s">
        <v>569</v>
      </c>
      <c r="M59" s="87" t="s">
        <v>569</v>
      </c>
      <c r="N59" s="87" t="s">
        <v>569</v>
      </c>
      <c r="O59" s="88" t="s">
        <v>569</v>
      </c>
    </row>
    <row r="60" spans="1:21" ht="31.5" customHeight="1" thickBot="1" x14ac:dyDescent="0.2">
      <c r="B60" s="1201"/>
      <c r="C60" s="1202"/>
      <c r="D60" s="1209" t="s">
        <v>27</v>
      </c>
      <c r="E60" s="1210"/>
      <c r="F60" s="1210"/>
      <c r="G60" s="1210"/>
      <c r="H60" s="1210"/>
      <c r="I60" s="1210"/>
      <c r="J60" s="1211"/>
      <c r="K60" s="89" t="s">
        <v>569</v>
      </c>
      <c r="L60" s="90" t="s">
        <v>569</v>
      </c>
      <c r="M60" s="90" t="s">
        <v>569</v>
      </c>
      <c r="N60" s="90" t="s">
        <v>569</v>
      </c>
      <c r="O60" s="91" t="s">
        <v>569</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dnhImMhJfP24BlGZ2il0aZhtjVP5LawJchxJNN1SGdJcTXj7rrh2rX7ZfvIm0LhA5DFtQbwQCak8ELruoXVw==" saltValue="BFJWaaBu55j0nO1jmZw7K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election sqref="A1:XFD1"/>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232" t="s">
        <v>30</v>
      </c>
      <c r="C41" s="1233"/>
      <c r="D41" s="105"/>
      <c r="E41" s="1234" t="s">
        <v>31</v>
      </c>
      <c r="F41" s="1234"/>
      <c r="G41" s="1234"/>
      <c r="H41" s="1235"/>
      <c r="I41" s="355">
        <v>7657</v>
      </c>
      <c r="J41" s="356">
        <v>8023</v>
      </c>
      <c r="K41" s="356">
        <v>8171</v>
      </c>
      <c r="L41" s="356">
        <v>8253</v>
      </c>
      <c r="M41" s="357">
        <v>8922</v>
      </c>
    </row>
    <row r="42" spans="2:13" ht="27.75" customHeight="1" x14ac:dyDescent="0.15">
      <c r="B42" s="1222"/>
      <c r="C42" s="1223"/>
      <c r="D42" s="106"/>
      <c r="E42" s="1226" t="s">
        <v>32</v>
      </c>
      <c r="F42" s="1226"/>
      <c r="G42" s="1226"/>
      <c r="H42" s="1227"/>
      <c r="I42" s="358" t="s">
        <v>489</v>
      </c>
      <c r="J42" s="359" t="s">
        <v>489</v>
      </c>
      <c r="K42" s="359" t="s">
        <v>489</v>
      </c>
      <c r="L42" s="359" t="s">
        <v>489</v>
      </c>
      <c r="M42" s="360" t="s">
        <v>489</v>
      </c>
    </row>
    <row r="43" spans="2:13" ht="27.75" customHeight="1" x14ac:dyDescent="0.15">
      <c r="B43" s="1222"/>
      <c r="C43" s="1223"/>
      <c r="D43" s="106"/>
      <c r="E43" s="1226" t="s">
        <v>33</v>
      </c>
      <c r="F43" s="1226"/>
      <c r="G43" s="1226"/>
      <c r="H43" s="1227"/>
      <c r="I43" s="358">
        <v>5175</v>
      </c>
      <c r="J43" s="359">
        <v>5089</v>
      </c>
      <c r="K43" s="359">
        <v>5029</v>
      </c>
      <c r="L43" s="359">
        <v>5120</v>
      </c>
      <c r="M43" s="360">
        <v>5159</v>
      </c>
    </row>
    <row r="44" spans="2:13" ht="27.75" customHeight="1" x14ac:dyDescent="0.15">
      <c r="B44" s="1222"/>
      <c r="C44" s="1223"/>
      <c r="D44" s="106"/>
      <c r="E44" s="1226" t="s">
        <v>34</v>
      </c>
      <c r="F44" s="1226"/>
      <c r="G44" s="1226"/>
      <c r="H44" s="1227"/>
      <c r="I44" s="358">
        <v>132</v>
      </c>
      <c r="J44" s="359">
        <v>107</v>
      </c>
      <c r="K44" s="359">
        <v>222</v>
      </c>
      <c r="L44" s="359">
        <v>286</v>
      </c>
      <c r="M44" s="360">
        <v>244</v>
      </c>
    </row>
    <row r="45" spans="2:13" ht="27.75" customHeight="1" x14ac:dyDescent="0.15">
      <c r="B45" s="1222"/>
      <c r="C45" s="1223"/>
      <c r="D45" s="106"/>
      <c r="E45" s="1226" t="s">
        <v>35</v>
      </c>
      <c r="F45" s="1226"/>
      <c r="G45" s="1226"/>
      <c r="H45" s="1227"/>
      <c r="I45" s="358">
        <v>1273</v>
      </c>
      <c r="J45" s="359">
        <v>1253</v>
      </c>
      <c r="K45" s="359">
        <v>1258</v>
      </c>
      <c r="L45" s="359">
        <v>1249</v>
      </c>
      <c r="M45" s="360">
        <v>1257</v>
      </c>
    </row>
    <row r="46" spans="2:13" ht="27.75" customHeight="1" x14ac:dyDescent="0.15">
      <c r="B46" s="1222"/>
      <c r="C46" s="1223"/>
      <c r="D46" s="107"/>
      <c r="E46" s="1226" t="s">
        <v>36</v>
      </c>
      <c r="F46" s="1226"/>
      <c r="G46" s="1226"/>
      <c r="H46" s="1227"/>
      <c r="I46" s="358" t="s">
        <v>489</v>
      </c>
      <c r="J46" s="359" t="s">
        <v>489</v>
      </c>
      <c r="K46" s="359" t="s">
        <v>489</v>
      </c>
      <c r="L46" s="359" t="s">
        <v>489</v>
      </c>
      <c r="M46" s="360" t="s">
        <v>489</v>
      </c>
    </row>
    <row r="47" spans="2:13" ht="27.75" customHeight="1" x14ac:dyDescent="0.15">
      <c r="B47" s="1222"/>
      <c r="C47" s="1223"/>
      <c r="D47" s="108"/>
      <c r="E47" s="1236" t="s">
        <v>37</v>
      </c>
      <c r="F47" s="1237"/>
      <c r="G47" s="1237"/>
      <c r="H47" s="1238"/>
      <c r="I47" s="358" t="s">
        <v>489</v>
      </c>
      <c r="J47" s="359" t="s">
        <v>489</v>
      </c>
      <c r="K47" s="359" t="s">
        <v>489</v>
      </c>
      <c r="L47" s="359" t="s">
        <v>489</v>
      </c>
      <c r="M47" s="360" t="s">
        <v>489</v>
      </c>
    </row>
    <row r="48" spans="2:13" ht="27.75" customHeight="1" x14ac:dyDescent="0.15">
      <c r="B48" s="1222"/>
      <c r="C48" s="1223"/>
      <c r="D48" s="106"/>
      <c r="E48" s="1226" t="s">
        <v>38</v>
      </c>
      <c r="F48" s="1226"/>
      <c r="G48" s="1226"/>
      <c r="H48" s="1227"/>
      <c r="I48" s="358" t="s">
        <v>489</v>
      </c>
      <c r="J48" s="359" t="s">
        <v>489</v>
      </c>
      <c r="K48" s="359" t="s">
        <v>489</v>
      </c>
      <c r="L48" s="359" t="s">
        <v>489</v>
      </c>
      <c r="M48" s="360" t="s">
        <v>489</v>
      </c>
    </row>
    <row r="49" spans="2:13" ht="27.75" customHeight="1" x14ac:dyDescent="0.15">
      <c r="B49" s="1224"/>
      <c r="C49" s="1225"/>
      <c r="D49" s="106"/>
      <c r="E49" s="1226" t="s">
        <v>39</v>
      </c>
      <c r="F49" s="1226"/>
      <c r="G49" s="1226"/>
      <c r="H49" s="1227"/>
      <c r="I49" s="358" t="s">
        <v>489</v>
      </c>
      <c r="J49" s="359" t="s">
        <v>489</v>
      </c>
      <c r="K49" s="359" t="s">
        <v>489</v>
      </c>
      <c r="L49" s="359" t="s">
        <v>489</v>
      </c>
      <c r="M49" s="360" t="s">
        <v>489</v>
      </c>
    </row>
    <row r="50" spans="2:13" ht="27.75" customHeight="1" x14ac:dyDescent="0.15">
      <c r="B50" s="1220" t="s">
        <v>40</v>
      </c>
      <c r="C50" s="1221"/>
      <c r="D50" s="109"/>
      <c r="E50" s="1226" t="s">
        <v>41</v>
      </c>
      <c r="F50" s="1226"/>
      <c r="G50" s="1226"/>
      <c r="H50" s="1227"/>
      <c r="I50" s="358">
        <v>1691</v>
      </c>
      <c r="J50" s="359">
        <v>2067</v>
      </c>
      <c r="K50" s="359">
        <v>2762</v>
      </c>
      <c r="L50" s="359">
        <v>2987</v>
      </c>
      <c r="M50" s="360">
        <v>2736</v>
      </c>
    </row>
    <row r="51" spans="2:13" ht="27.75" customHeight="1" x14ac:dyDescent="0.15">
      <c r="B51" s="1222"/>
      <c r="C51" s="1223"/>
      <c r="D51" s="106"/>
      <c r="E51" s="1226" t="s">
        <v>42</v>
      </c>
      <c r="F51" s="1226"/>
      <c r="G51" s="1226"/>
      <c r="H51" s="1227"/>
      <c r="I51" s="358" t="s">
        <v>489</v>
      </c>
      <c r="J51" s="359" t="s">
        <v>489</v>
      </c>
      <c r="K51" s="359" t="s">
        <v>489</v>
      </c>
      <c r="L51" s="359" t="s">
        <v>489</v>
      </c>
      <c r="M51" s="360" t="s">
        <v>489</v>
      </c>
    </row>
    <row r="52" spans="2:13" ht="27.75" customHeight="1" x14ac:dyDescent="0.15">
      <c r="B52" s="1224"/>
      <c r="C52" s="1225"/>
      <c r="D52" s="106"/>
      <c r="E52" s="1226" t="s">
        <v>43</v>
      </c>
      <c r="F52" s="1226"/>
      <c r="G52" s="1226"/>
      <c r="H52" s="1227"/>
      <c r="I52" s="358">
        <v>8754</v>
      </c>
      <c r="J52" s="359">
        <v>8724</v>
      </c>
      <c r="K52" s="359">
        <v>8339</v>
      </c>
      <c r="L52" s="359">
        <v>8689</v>
      </c>
      <c r="M52" s="360">
        <v>8703</v>
      </c>
    </row>
    <row r="53" spans="2:13" ht="27.75" customHeight="1" thickBot="1" x14ac:dyDescent="0.2">
      <c r="B53" s="1228" t="s">
        <v>19</v>
      </c>
      <c r="C53" s="1229"/>
      <c r="D53" s="110"/>
      <c r="E53" s="1230" t="s">
        <v>44</v>
      </c>
      <c r="F53" s="1230"/>
      <c r="G53" s="1230"/>
      <c r="H53" s="1231"/>
      <c r="I53" s="361">
        <v>3793</v>
      </c>
      <c r="J53" s="362">
        <v>3682</v>
      </c>
      <c r="K53" s="362">
        <v>3580</v>
      </c>
      <c r="L53" s="362">
        <v>3232</v>
      </c>
      <c r="M53" s="363">
        <v>4143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nsCg1U6GRvDYiOWSrNz1Qin3fFmURMNYjWBSCMgJ2xzNXg7PHHkZ55kIkMaf+sWMGJFOpBmDSVK54BxPTk8I0g==" saltValue="Z1S921BhYYWKOPy/iyBgC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sqref="A1:XFD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47" t="s">
        <v>46</v>
      </c>
      <c r="D55" s="1247"/>
      <c r="E55" s="1248"/>
      <c r="F55" s="122">
        <v>1314</v>
      </c>
      <c r="G55" s="122">
        <v>1408</v>
      </c>
      <c r="H55" s="123">
        <v>1372</v>
      </c>
    </row>
    <row r="56" spans="2:8" ht="52.5" customHeight="1" x14ac:dyDescent="0.15">
      <c r="B56" s="124"/>
      <c r="C56" s="1249" t="s">
        <v>47</v>
      </c>
      <c r="D56" s="1249"/>
      <c r="E56" s="1250"/>
      <c r="F56" s="125">
        <v>109</v>
      </c>
      <c r="G56" s="125">
        <v>109</v>
      </c>
      <c r="H56" s="126">
        <v>142</v>
      </c>
    </row>
    <row r="57" spans="2:8" ht="53.25" customHeight="1" x14ac:dyDescent="0.15">
      <c r="B57" s="124"/>
      <c r="C57" s="1251" t="s">
        <v>48</v>
      </c>
      <c r="D57" s="1251"/>
      <c r="E57" s="1252"/>
      <c r="F57" s="127">
        <v>785</v>
      </c>
      <c r="G57" s="127">
        <v>887</v>
      </c>
      <c r="H57" s="128">
        <v>637</v>
      </c>
    </row>
    <row r="58" spans="2:8" ht="45.75" customHeight="1" x14ac:dyDescent="0.15">
      <c r="B58" s="129"/>
      <c r="C58" s="1239" t="s">
        <v>563</v>
      </c>
      <c r="D58" s="1240"/>
      <c r="E58" s="1241"/>
      <c r="F58" s="130">
        <v>708</v>
      </c>
      <c r="G58" s="130">
        <v>808</v>
      </c>
      <c r="H58" s="131">
        <v>559</v>
      </c>
    </row>
    <row r="59" spans="2:8" ht="45.75" customHeight="1" x14ac:dyDescent="0.15">
      <c r="B59" s="129"/>
      <c r="C59" s="1239" t="s">
        <v>564</v>
      </c>
      <c r="D59" s="1240"/>
      <c r="E59" s="1241"/>
      <c r="F59" s="130">
        <v>56</v>
      </c>
      <c r="G59" s="130">
        <v>56</v>
      </c>
      <c r="H59" s="131">
        <v>56</v>
      </c>
    </row>
    <row r="60" spans="2:8" ht="45.75" customHeight="1" x14ac:dyDescent="0.15">
      <c r="B60" s="129"/>
      <c r="C60" s="1239" t="s">
        <v>565</v>
      </c>
      <c r="D60" s="1240"/>
      <c r="E60" s="1241"/>
      <c r="F60" s="130">
        <v>10</v>
      </c>
      <c r="G60" s="130">
        <v>10</v>
      </c>
      <c r="H60" s="131">
        <v>10</v>
      </c>
    </row>
    <row r="61" spans="2:8" ht="45.75" customHeight="1" x14ac:dyDescent="0.15">
      <c r="B61" s="129"/>
      <c r="C61" s="1239" t="s">
        <v>566</v>
      </c>
      <c r="D61" s="1240"/>
      <c r="E61" s="1241"/>
      <c r="F61" s="130">
        <v>10</v>
      </c>
      <c r="G61" s="130">
        <v>10</v>
      </c>
      <c r="H61" s="131">
        <v>10</v>
      </c>
    </row>
    <row r="62" spans="2:8" ht="45.75" customHeight="1" thickBot="1" x14ac:dyDescent="0.2">
      <c r="B62" s="132"/>
      <c r="C62" s="1242" t="s">
        <v>567</v>
      </c>
      <c r="D62" s="1243"/>
      <c r="E62" s="1244"/>
      <c r="F62" s="133">
        <v>0</v>
      </c>
      <c r="G62" s="133">
        <v>2</v>
      </c>
      <c r="H62" s="134">
        <v>2</v>
      </c>
    </row>
    <row r="63" spans="2:8" ht="52.5" customHeight="1" thickBot="1" x14ac:dyDescent="0.2">
      <c r="B63" s="135"/>
      <c r="C63" s="1245" t="s">
        <v>49</v>
      </c>
      <c r="D63" s="1245"/>
      <c r="E63" s="1246"/>
      <c r="F63" s="136">
        <v>2208</v>
      </c>
      <c r="G63" s="136">
        <v>2403</v>
      </c>
      <c r="H63" s="137">
        <v>2152</v>
      </c>
    </row>
    <row r="64" spans="2:8" x14ac:dyDescent="0.15"/>
  </sheetData>
  <sheetProtection algorithmName="SHA-512" hashValue="Y4LiYcJ7sQTnq1TQx/zrbsPwJnkqfJngFO2hrqx7uCEr1gtl5EgwB5P7SojjEO6xU5XvIFdyRi0EIKwbM3jJdw==" saltValue="YDiUO/3xVwgR+Mjy29MF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N10" zoomScale="95" zoomScaleNormal="160" zoomScaleSheetLayoutView="55" workbookViewId="0">
      <selection activeCell="AN65" sqref="AN65:DC69"/>
    </sheetView>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581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578</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53" t="s">
        <v>583</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5" x14ac:dyDescent="0.15">
      <c r="B44" s="365"/>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5" x14ac:dyDescent="0.15">
      <c r="B45" s="365"/>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5" x14ac:dyDescent="0.15">
      <c r="B46" s="365"/>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5" x14ac:dyDescent="0.15">
      <c r="B47" s="365"/>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577</v>
      </c>
    </row>
    <row r="50" spans="1:109" ht="13.5" x14ac:dyDescent="0.15">
      <c r="B50" s="365"/>
      <c r="G50" s="1263"/>
      <c r="H50" s="1263"/>
      <c r="I50" s="1263"/>
      <c r="J50" s="1263"/>
      <c r="K50" s="373"/>
      <c r="L50" s="373"/>
      <c r="M50" s="372"/>
      <c r="N50" s="372"/>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528</v>
      </c>
      <c r="BQ50" s="1267"/>
      <c r="BR50" s="1267"/>
      <c r="BS50" s="1267"/>
      <c r="BT50" s="1267"/>
      <c r="BU50" s="1267"/>
      <c r="BV50" s="1267"/>
      <c r="BW50" s="1267"/>
      <c r="BX50" s="1267" t="s">
        <v>529</v>
      </c>
      <c r="BY50" s="1267"/>
      <c r="BZ50" s="1267"/>
      <c r="CA50" s="1267"/>
      <c r="CB50" s="1267"/>
      <c r="CC50" s="1267"/>
      <c r="CD50" s="1267"/>
      <c r="CE50" s="1267"/>
      <c r="CF50" s="1267" t="s">
        <v>530</v>
      </c>
      <c r="CG50" s="1267"/>
      <c r="CH50" s="1267"/>
      <c r="CI50" s="1267"/>
      <c r="CJ50" s="1267"/>
      <c r="CK50" s="1267"/>
      <c r="CL50" s="1267"/>
      <c r="CM50" s="1267"/>
      <c r="CN50" s="1267" t="s">
        <v>531</v>
      </c>
      <c r="CO50" s="1267"/>
      <c r="CP50" s="1267"/>
      <c r="CQ50" s="1267"/>
      <c r="CR50" s="1267"/>
      <c r="CS50" s="1267"/>
      <c r="CT50" s="1267"/>
      <c r="CU50" s="1267"/>
      <c r="CV50" s="1267" t="s">
        <v>532</v>
      </c>
      <c r="CW50" s="1267"/>
      <c r="CX50" s="1267"/>
      <c r="CY50" s="1267"/>
      <c r="CZ50" s="1267"/>
      <c r="DA50" s="1267"/>
      <c r="DB50" s="1267"/>
      <c r="DC50" s="1267"/>
    </row>
    <row r="51" spans="1:109" ht="13.5" customHeight="1" x14ac:dyDescent="0.15">
      <c r="B51" s="365"/>
      <c r="G51" s="1268"/>
      <c r="H51" s="1268"/>
      <c r="I51" s="1270"/>
      <c r="J51" s="1270"/>
      <c r="K51" s="1269"/>
      <c r="L51" s="1269"/>
      <c r="M51" s="1269"/>
      <c r="N51" s="1269"/>
      <c r="AM51" s="371"/>
      <c r="AN51" s="1271" t="s">
        <v>576</v>
      </c>
      <c r="AO51" s="1271"/>
      <c r="AP51" s="1271"/>
      <c r="AQ51" s="1271"/>
      <c r="AR51" s="1271"/>
      <c r="AS51" s="1271"/>
      <c r="AT51" s="1271"/>
      <c r="AU51" s="1271"/>
      <c r="AV51" s="1271"/>
      <c r="AW51" s="1271"/>
      <c r="AX51" s="1271"/>
      <c r="AY51" s="1271"/>
      <c r="AZ51" s="1271"/>
      <c r="BA51" s="1271"/>
      <c r="BB51" s="1271" t="s">
        <v>574</v>
      </c>
      <c r="BC51" s="1271"/>
      <c r="BD51" s="1271"/>
      <c r="BE51" s="1271"/>
      <c r="BF51" s="1271"/>
      <c r="BG51" s="1271"/>
      <c r="BH51" s="1271"/>
      <c r="BI51" s="1271"/>
      <c r="BJ51" s="1271"/>
      <c r="BK51" s="1271"/>
      <c r="BL51" s="1271"/>
      <c r="BM51" s="1271"/>
      <c r="BN51" s="1271"/>
      <c r="BO51" s="1271"/>
      <c r="BP51" s="1262">
        <v>71.2</v>
      </c>
      <c r="BQ51" s="1262"/>
      <c r="BR51" s="1262"/>
      <c r="BS51" s="1262"/>
      <c r="BT51" s="1262"/>
      <c r="BU51" s="1262"/>
      <c r="BV51" s="1262"/>
      <c r="BW51" s="1262"/>
      <c r="BX51" s="1262">
        <v>64.900000000000006</v>
      </c>
      <c r="BY51" s="1262"/>
      <c r="BZ51" s="1262"/>
      <c r="CA51" s="1262"/>
      <c r="CB51" s="1262"/>
      <c r="CC51" s="1262"/>
      <c r="CD51" s="1262"/>
      <c r="CE51" s="1262"/>
      <c r="CF51" s="1262">
        <v>59.7</v>
      </c>
      <c r="CG51" s="1262"/>
      <c r="CH51" s="1262"/>
      <c r="CI51" s="1262"/>
      <c r="CJ51" s="1262"/>
      <c r="CK51" s="1262"/>
      <c r="CL51" s="1262"/>
      <c r="CM51" s="1262"/>
      <c r="CN51" s="1262">
        <v>54.9</v>
      </c>
      <c r="CO51" s="1262"/>
      <c r="CP51" s="1262"/>
      <c r="CQ51" s="1262"/>
      <c r="CR51" s="1262"/>
      <c r="CS51" s="1262"/>
      <c r="CT51" s="1262"/>
      <c r="CU51" s="1262"/>
      <c r="CV51" s="1262">
        <v>69.599999999999994</v>
      </c>
      <c r="CW51" s="1262"/>
      <c r="CX51" s="1262"/>
      <c r="CY51" s="1262"/>
      <c r="CZ51" s="1262"/>
      <c r="DA51" s="1262"/>
      <c r="DB51" s="1262"/>
      <c r="DC51" s="1262"/>
    </row>
    <row r="52" spans="1:109" ht="13.5" x14ac:dyDescent="0.15">
      <c r="B52" s="365"/>
      <c r="G52" s="1268"/>
      <c r="H52" s="1268"/>
      <c r="I52" s="1270"/>
      <c r="J52" s="1270"/>
      <c r="K52" s="1269"/>
      <c r="L52" s="1269"/>
      <c r="M52" s="1269"/>
      <c r="N52" s="1269"/>
      <c r="AM52" s="371"/>
      <c r="AN52" s="1271"/>
      <c r="AO52" s="1271"/>
      <c r="AP52" s="1271"/>
      <c r="AQ52" s="1271"/>
      <c r="AR52" s="1271"/>
      <c r="AS52" s="1271"/>
      <c r="AT52" s="1271"/>
      <c r="AU52" s="1271"/>
      <c r="AV52" s="1271"/>
      <c r="AW52" s="1271"/>
      <c r="AX52" s="1271"/>
      <c r="AY52" s="1271"/>
      <c r="AZ52" s="1271"/>
      <c r="BA52" s="1271"/>
      <c r="BB52" s="1271"/>
      <c r="BC52" s="1271"/>
      <c r="BD52" s="1271"/>
      <c r="BE52" s="1271"/>
      <c r="BF52" s="1271"/>
      <c r="BG52" s="1271"/>
      <c r="BH52" s="1271"/>
      <c r="BI52" s="1271"/>
      <c r="BJ52" s="1271"/>
      <c r="BK52" s="1271"/>
      <c r="BL52" s="1271"/>
      <c r="BM52" s="1271"/>
      <c r="BN52" s="1271"/>
      <c r="BO52" s="1271"/>
      <c r="BP52" s="1262"/>
      <c r="BQ52" s="1262"/>
      <c r="BR52" s="1262"/>
      <c r="BS52" s="1262"/>
      <c r="BT52" s="1262"/>
      <c r="BU52" s="1262"/>
      <c r="BV52" s="1262"/>
      <c r="BW52" s="1262"/>
      <c r="BX52" s="1262"/>
      <c r="BY52" s="1262"/>
      <c r="BZ52" s="1262"/>
      <c r="CA52" s="1262"/>
      <c r="CB52" s="1262"/>
      <c r="CC52" s="1262"/>
      <c r="CD52" s="1262"/>
      <c r="CE52" s="1262"/>
      <c r="CF52" s="1262"/>
      <c r="CG52" s="1262"/>
      <c r="CH52" s="1262"/>
      <c r="CI52" s="1262"/>
      <c r="CJ52" s="1262"/>
      <c r="CK52" s="1262"/>
      <c r="CL52" s="1262"/>
      <c r="CM52" s="1262"/>
      <c r="CN52" s="1262"/>
      <c r="CO52" s="1262"/>
      <c r="CP52" s="1262"/>
      <c r="CQ52" s="1262"/>
      <c r="CR52" s="1262"/>
      <c r="CS52" s="1262"/>
      <c r="CT52" s="1262"/>
      <c r="CU52" s="1262"/>
      <c r="CV52" s="1262"/>
      <c r="CW52" s="1262"/>
      <c r="CX52" s="1262"/>
      <c r="CY52" s="1262"/>
      <c r="CZ52" s="1262"/>
      <c r="DA52" s="1262"/>
      <c r="DB52" s="1262"/>
      <c r="DC52" s="1262"/>
    </row>
    <row r="53" spans="1:109" ht="13.5" x14ac:dyDescent="0.15">
      <c r="A53" s="379"/>
      <c r="B53" s="365"/>
      <c r="G53" s="1268"/>
      <c r="H53" s="1268"/>
      <c r="I53" s="1263"/>
      <c r="J53" s="1263"/>
      <c r="K53" s="1269"/>
      <c r="L53" s="1269"/>
      <c r="M53" s="1269"/>
      <c r="N53" s="1269"/>
      <c r="AM53" s="371"/>
      <c r="AN53" s="1271"/>
      <c r="AO53" s="1271"/>
      <c r="AP53" s="1271"/>
      <c r="AQ53" s="1271"/>
      <c r="AR53" s="1271"/>
      <c r="AS53" s="1271"/>
      <c r="AT53" s="1271"/>
      <c r="AU53" s="1271"/>
      <c r="AV53" s="1271"/>
      <c r="AW53" s="1271"/>
      <c r="AX53" s="1271"/>
      <c r="AY53" s="1271"/>
      <c r="AZ53" s="1271"/>
      <c r="BA53" s="1271"/>
      <c r="BB53" s="1271" t="s">
        <v>580</v>
      </c>
      <c r="BC53" s="1271"/>
      <c r="BD53" s="1271"/>
      <c r="BE53" s="1271"/>
      <c r="BF53" s="1271"/>
      <c r="BG53" s="1271"/>
      <c r="BH53" s="1271"/>
      <c r="BI53" s="1271"/>
      <c r="BJ53" s="1271"/>
      <c r="BK53" s="1271"/>
      <c r="BL53" s="1271"/>
      <c r="BM53" s="1271"/>
      <c r="BN53" s="1271"/>
      <c r="BO53" s="1271"/>
      <c r="BP53" s="1262">
        <v>66.900000000000006</v>
      </c>
      <c r="BQ53" s="1262"/>
      <c r="BR53" s="1262"/>
      <c r="BS53" s="1262"/>
      <c r="BT53" s="1262"/>
      <c r="BU53" s="1262"/>
      <c r="BV53" s="1262"/>
      <c r="BW53" s="1262"/>
      <c r="BX53" s="1262">
        <v>68.2</v>
      </c>
      <c r="BY53" s="1262"/>
      <c r="BZ53" s="1262"/>
      <c r="CA53" s="1262"/>
      <c r="CB53" s="1262"/>
      <c r="CC53" s="1262"/>
      <c r="CD53" s="1262"/>
      <c r="CE53" s="1262"/>
      <c r="CF53" s="1262">
        <v>69.2</v>
      </c>
      <c r="CG53" s="1262"/>
      <c r="CH53" s="1262"/>
      <c r="CI53" s="1262"/>
      <c r="CJ53" s="1262"/>
      <c r="CK53" s="1262"/>
      <c r="CL53" s="1262"/>
      <c r="CM53" s="1262"/>
      <c r="CN53" s="1262">
        <v>70.3</v>
      </c>
      <c r="CO53" s="1262"/>
      <c r="CP53" s="1262"/>
      <c r="CQ53" s="1262"/>
      <c r="CR53" s="1262"/>
      <c r="CS53" s="1262"/>
      <c r="CT53" s="1262"/>
      <c r="CU53" s="1262"/>
      <c r="CV53" s="1262">
        <v>71.2</v>
      </c>
      <c r="CW53" s="1262"/>
      <c r="CX53" s="1262"/>
      <c r="CY53" s="1262"/>
      <c r="CZ53" s="1262"/>
      <c r="DA53" s="1262"/>
      <c r="DB53" s="1262"/>
      <c r="DC53" s="1262"/>
    </row>
    <row r="54" spans="1:109" ht="13.5" x14ac:dyDescent="0.15">
      <c r="A54" s="379"/>
      <c r="B54" s="365"/>
      <c r="G54" s="1268"/>
      <c r="H54" s="1268"/>
      <c r="I54" s="1263"/>
      <c r="J54" s="1263"/>
      <c r="K54" s="1269"/>
      <c r="L54" s="1269"/>
      <c r="M54" s="1269"/>
      <c r="N54" s="1269"/>
      <c r="AM54" s="371"/>
      <c r="AN54" s="1271"/>
      <c r="AO54" s="1271"/>
      <c r="AP54" s="1271"/>
      <c r="AQ54" s="1271"/>
      <c r="AR54" s="1271"/>
      <c r="AS54" s="1271"/>
      <c r="AT54" s="1271"/>
      <c r="AU54" s="1271"/>
      <c r="AV54" s="1271"/>
      <c r="AW54" s="1271"/>
      <c r="AX54" s="1271"/>
      <c r="AY54" s="1271"/>
      <c r="AZ54" s="1271"/>
      <c r="BA54" s="1271"/>
      <c r="BB54" s="1271"/>
      <c r="BC54" s="1271"/>
      <c r="BD54" s="1271"/>
      <c r="BE54" s="1271"/>
      <c r="BF54" s="1271"/>
      <c r="BG54" s="1271"/>
      <c r="BH54" s="1271"/>
      <c r="BI54" s="1271"/>
      <c r="BJ54" s="1271"/>
      <c r="BK54" s="1271"/>
      <c r="BL54" s="1271"/>
      <c r="BM54" s="1271"/>
      <c r="BN54" s="1271"/>
      <c r="BO54" s="1271"/>
      <c r="BP54" s="1262"/>
      <c r="BQ54" s="1262"/>
      <c r="BR54" s="1262"/>
      <c r="BS54" s="1262"/>
      <c r="BT54" s="1262"/>
      <c r="BU54" s="1262"/>
      <c r="BV54" s="1262"/>
      <c r="BW54" s="1262"/>
      <c r="BX54" s="1262"/>
      <c r="BY54" s="1262"/>
      <c r="BZ54" s="1262"/>
      <c r="CA54" s="1262"/>
      <c r="CB54" s="1262"/>
      <c r="CC54" s="1262"/>
      <c r="CD54" s="1262"/>
      <c r="CE54" s="1262"/>
      <c r="CF54" s="1262"/>
      <c r="CG54" s="1262"/>
      <c r="CH54" s="1262"/>
      <c r="CI54" s="1262"/>
      <c r="CJ54" s="1262"/>
      <c r="CK54" s="1262"/>
      <c r="CL54" s="1262"/>
      <c r="CM54" s="1262"/>
      <c r="CN54" s="1262"/>
      <c r="CO54" s="1262"/>
      <c r="CP54" s="1262"/>
      <c r="CQ54" s="1262"/>
      <c r="CR54" s="1262"/>
      <c r="CS54" s="1262"/>
      <c r="CT54" s="1262"/>
      <c r="CU54" s="1262"/>
      <c r="CV54" s="1262"/>
      <c r="CW54" s="1262"/>
      <c r="CX54" s="1262"/>
      <c r="CY54" s="1262"/>
      <c r="CZ54" s="1262"/>
      <c r="DA54" s="1262"/>
      <c r="DB54" s="1262"/>
      <c r="DC54" s="1262"/>
    </row>
    <row r="55" spans="1:109" ht="13.5" x14ac:dyDescent="0.15">
      <c r="A55" s="379"/>
      <c r="B55" s="365"/>
      <c r="G55" s="1263"/>
      <c r="H55" s="1263"/>
      <c r="I55" s="1263"/>
      <c r="J55" s="1263"/>
      <c r="K55" s="1269"/>
      <c r="L55" s="1269"/>
      <c r="M55" s="1269"/>
      <c r="N55" s="1269"/>
      <c r="AN55" s="1267" t="s">
        <v>575</v>
      </c>
      <c r="AO55" s="1267"/>
      <c r="AP55" s="1267"/>
      <c r="AQ55" s="1267"/>
      <c r="AR55" s="1267"/>
      <c r="AS55" s="1267"/>
      <c r="AT55" s="1267"/>
      <c r="AU55" s="1267"/>
      <c r="AV55" s="1267"/>
      <c r="AW55" s="1267"/>
      <c r="AX55" s="1267"/>
      <c r="AY55" s="1267"/>
      <c r="AZ55" s="1267"/>
      <c r="BA55" s="1267"/>
      <c r="BB55" s="1271" t="s">
        <v>574</v>
      </c>
      <c r="BC55" s="1271"/>
      <c r="BD55" s="1271"/>
      <c r="BE55" s="1271"/>
      <c r="BF55" s="1271"/>
      <c r="BG55" s="1271"/>
      <c r="BH55" s="1271"/>
      <c r="BI55" s="1271"/>
      <c r="BJ55" s="1271"/>
      <c r="BK55" s="1271"/>
      <c r="BL55" s="1271"/>
      <c r="BM55" s="1271"/>
      <c r="BN55" s="1271"/>
      <c r="BO55" s="1271"/>
      <c r="BP55" s="1262">
        <v>10.4</v>
      </c>
      <c r="BQ55" s="1262"/>
      <c r="BR55" s="1262"/>
      <c r="BS55" s="1262"/>
      <c r="BT55" s="1262"/>
      <c r="BU55" s="1262"/>
      <c r="BV55" s="1262"/>
      <c r="BW55" s="1262"/>
      <c r="BX55" s="1262">
        <v>10.9</v>
      </c>
      <c r="BY55" s="1262"/>
      <c r="BZ55" s="1262"/>
      <c r="CA55" s="1262"/>
      <c r="CB55" s="1262"/>
      <c r="CC55" s="1262"/>
      <c r="CD55" s="1262"/>
      <c r="CE55" s="1262"/>
      <c r="CF55" s="1262">
        <v>6.5</v>
      </c>
      <c r="CG55" s="1262"/>
      <c r="CH55" s="1262"/>
      <c r="CI55" s="1262"/>
      <c r="CJ55" s="1262"/>
      <c r="CK55" s="1262"/>
      <c r="CL55" s="1262"/>
      <c r="CM55" s="1262"/>
      <c r="CN55" s="1262">
        <v>0</v>
      </c>
      <c r="CO55" s="1262"/>
      <c r="CP55" s="1262"/>
      <c r="CQ55" s="1262"/>
      <c r="CR55" s="1262"/>
      <c r="CS55" s="1262"/>
      <c r="CT55" s="1262"/>
      <c r="CU55" s="1262"/>
      <c r="CV55" s="1262">
        <v>0</v>
      </c>
      <c r="CW55" s="1262"/>
      <c r="CX55" s="1262"/>
      <c r="CY55" s="1262"/>
      <c r="CZ55" s="1262"/>
      <c r="DA55" s="1262"/>
      <c r="DB55" s="1262"/>
      <c r="DC55" s="1262"/>
    </row>
    <row r="56" spans="1:109" ht="13.5" x14ac:dyDescent="0.15">
      <c r="A56" s="379"/>
      <c r="B56" s="365"/>
      <c r="G56" s="1263"/>
      <c r="H56" s="1263"/>
      <c r="I56" s="1263"/>
      <c r="J56" s="1263"/>
      <c r="K56" s="1269"/>
      <c r="L56" s="1269"/>
      <c r="M56" s="1269"/>
      <c r="N56" s="1269"/>
      <c r="AN56" s="1267"/>
      <c r="AO56" s="1267"/>
      <c r="AP56" s="1267"/>
      <c r="AQ56" s="1267"/>
      <c r="AR56" s="1267"/>
      <c r="AS56" s="1267"/>
      <c r="AT56" s="1267"/>
      <c r="AU56" s="1267"/>
      <c r="AV56" s="1267"/>
      <c r="AW56" s="1267"/>
      <c r="AX56" s="1267"/>
      <c r="AY56" s="1267"/>
      <c r="AZ56" s="1267"/>
      <c r="BA56" s="1267"/>
      <c r="BB56" s="1271"/>
      <c r="BC56" s="1271"/>
      <c r="BD56" s="1271"/>
      <c r="BE56" s="1271"/>
      <c r="BF56" s="1271"/>
      <c r="BG56" s="1271"/>
      <c r="BH56" s="1271"/>
      <c r="BI56" s="1271"/>
      <c r="BJ56" s="1271"/>
      <c r="BK56" s="1271"/>
      <c r="BL56" s="1271"/>
      <c r="BM56" s="1271"/>
      <c r="BN56" s="1271"/>
      <c r="BO56" s="1271"/>
      <c r="BP56" s="1262"/>
      <c r="BQ56" s="1262"/>
      <c r="BR56" s="1262"/>
      <c r="BS56" s="1262"/>
      <c r="BT56" s="1262"/>
      <c r="BU56" s="1262"/>
      <c r="BV56" s="1262"/>
      <c r="BW56" s="1262"/>
      <c r="BX56" s="1262"/>
      <c r="BY56" s="1262"/>
      <c r="BZ56" s="1262"/>
      <c r="CA56" s="1262"/>
      <c r="CB56" s="1262"/>
      <c r="CC56" s="1262"/>
      <c r="CD56" s="1262"/>
      <c r="CE56" s="1262"/>
      <c r="CF56" s="1262"/>
      <c r="CG56" s="1262"/>
      <c r="CH56" s="1262"/>
      <c r="CI56" s="1262"/>
      <c r="CJ56" s="1262"/>
      <c r="CK56" s="1262"/>
      <c r="CL56" s="1262"/>
      <c r="CM56" s="1262"/>
      <c r="CN56" s="1262"/>
      <c r="CO56" s="1262"/>
      <c r="CP56" s="1262"/>
      <c r="CQ56" s="1262"/>
      <c r="CR56" s="1262"/>
      <c r="CS56" s="1262"/>
      <c r="CT56" s="1262"/>
      <c r="CU56" s="1262"/>
      <c r="CV56" s="1262"/>
      <c r="CW56" s="1262"/>
      <c r="CX56" s="1262"/>
      <c r="CY56" s="1262"/>
      <c r="CZ56" s="1262"/>
      <c r="DA56" s="1262"/>
      <c r="DB56" s="1262"/>
      <c r="DC56" s="1262"/>
    </row>
    <row r="57" spans="1:109" s="379" customFormat="1" ht="13.5" x14ac:dyDescent="0.15">
      <c r="B57" s="385"/>
      <c r="G57" s="1263"/>
      <c r="H57" s="1263"/>
      <c r="I57" s="1272"/>
      <c r="J57" s="1272"/>
      <c r="K57" s="1269"/>
      <c r="L57" s="1269"/>
      <c r="M57" s="1269"/>
      <c r="N57" s="1269"/>
      <c r="AM57" s="364"/>
      <c r="AN57" s="1267"/>
      <c r="AO57" s="1267"/>
      <c r="AP57" s="1267"/>
      <c r="AQ57" s="1267"/>
      <c r="AR57" s="1267"/>
      <c r="AS57" s="1267"/>
      <c r="AT57" s="1267"/>
      <c r="AU57" s="1267"/>
      <c r="AV57" s="1267"/>
      <c r="AW57" s="1267"/>
      <c r="AX57" s="1267"/>
      <c r="AY57" s="1267"/>
      <c r="AZ57" s="1267"/>
      <c r="BA57" s="1267"/>
      <c r="BB57" s="1271" t="s">
        <v>580</v>
      </c>
      <c r="BC57" s="1271"/>
      <c r="BD57" s="1271"/>
      <c r="BE57" s="1271"/>
      <c r="BF57" s="1271"/>
      <c r="BG57" s="1271"/>
      <c r="BH57" s="1271"/>
      <c r="BI57" s="1271"/>
      <c r="BJ57" s="1271"/>
      <c r="BK57" s="1271"/>
      <c r="BL57" s="1271"/>
      <c r="BM57" s="1271"/>
      <c r="BN57" s="1271"/>
      <c r="BO57" s="1271"/>
      <c r="BP57" s="1262">
        <v>61.3</v>
      </c>
      <c r="BQ57" s="1262"/>
      <c r="BR57" s="1262"/>
      <c r="BS57" s="1262"/>
      <c r="BT57" s="1262"/>
      <c r="BU57" s="1262"/>
      <c r="BV57" s="1262"/>
      <c r="BW57" s="1262"/>
      <c r="BX57" s="1262">
        <v>62.2</v>
      </c>
      <c r="BY57" s="1262"/>
      <c r="BZ57" s="1262"/>
      <c r="CA57" s="1262"/>
      <c r="CB57" s="1262"/>
      <c r="CC57" s="1262"/>
      <c r="CD57" s="1262"/>
      <c r="CE57" s="1262"/>
      <c r="CF57" s="1262">
        <v>63.6</v>
      </c>
      <c r="CG57" s="1262"/>
      <c r="CH57" s="1262"/>
      <c r="CI57" s="1262"/>
      <c r="CJ57" s="1262"/>
      <c r="CK57" s="1262"/>
      <c r="CL57" s="1262"/>
      <c r="CM57" s="1262"/>
      <c r="CN57" s="1262">
        <v>64.7</v>
      </c>
      <c r="CO57" s="1262"/>
      <c r="CP57" s="1262"/>
      <c r="CQ57" s="1262"/>
      <c r="CR57" s="1262"/>
      <c r="CS57" s="1262"/>
      <c r="CT57" s="1262"/>
      <c r="CU57" s="1262"/>
      <c r="CV57" s="1262">
        <v>66.3</v>
      </c>
      <c r="CW57" s="1262"/>
      <c r="CX57" s="1262"/>
      <c r="CY57" s="1262"/>
      <c r="CZ57" s="1262"/>
      <c r="DA57" s="1262"/>
      <c r="DB57" s="1262"/>
      <c r="DC57" s="1262"/>
      <c r="DD57" s="390"/>
      <c r="DE57" s="385"/>
    </row>
    <row r="58" spans="1:109" s="379" customFormat="1" ht="13.5" x14ac:dyDescent="0.15">
      <c r="A58" s="364"/>
      <c r="B58" s="385"/>
      <c r="G58" s="1263"/>
      <c r="H58" s="1263"/>
      <c r="I58" s="1272"/>
      <c r="J58" s="1272"/>
      <c r="K58" s="1269"/>
      <c r="L58" s="1269"/>
      <c r="M58" s="1269"/>
      <c r="N58" s="1269"/>
      <c r="AM58" s="364"/>
      <c r="AN58" s="1267"/>
      <c r="AO58" s="1267"/>
      <c r="AP58" s="1267"/>
      <c r="AQ58" s="1267"/>
      <c r="AR58" s="1267"/>
      <c r="AS58" s="1267"/>
      <c r="AT58" s="1267"/>
      <c r="AU58" s="1267"/>
      <c r="AV58" s="1267"/>
      <c r="AW58" s="1267"/>
      <c r="AX58" s="1267"/>
      <c r="AY58" s="1267"/>
      <c r="AZ58" s="1267"/>
      <c r="BA58" s="1267"/>
      <c r="BB58" s="1271"/>
      <c r="BC58" s="1271"/>
      <c r="BD58" s="1271"/>
      <c r="BE58" s="1271"/>
      <c r="BF58" s="1271"/>
      <c r="BG58" s="1271"/>
      <c r="BH58" s="1271"/>
      <c r="BI58" s="1271"/>
      <c r="BJ58" s="1271"/>
      <c r="BK58" s="1271"/>
      <c r="BL58" s="1271"/>
      <c r="BM58" s="1271"/>
      <c r="BN58" s="1271"/>
      <c r="BO58" s="1271"/>
      <c r="BP58" s="1262"/>
      <c r="BQ58" s="1262"/>
      <c r="BR58" s="1262"/>
      <c r="BS58" s="1262"/>
      <c r="BT58" s="1262"/>
      <c r="BU58" s="1262"/>
      <c r="BV58" s="1262"/>
      <c r="BW58" s="1262"/>
      <c r="BX58" s="1262"/>
      <c r="BY58" s="1262"/>
      <c r="BZ58" s="1262"/>
      <c r="CA58" s="1262"/>
      <c r="CB58" s="1262"/>
      <c r="CC58" s="1262"/>
      <c r="CD58" s="1262"/>
      <c r="CE58" s="1262"/>
      <c r="CF58" s="1262"/>
      <c r="CG58" s="1262"/>
      <c r="CH58" s="1262"/>
      <c r="CI58" s="1262"/>
      <c r="CJ58" s="1262"/>
      <c r="CK58" s="1262"/>
      <c r="CL58" s="1262"/>
      <c r="CM58" s="1262"/>
      <c r="CN58" s="1262"/>
      <c r="CO58" s="1262"/>
      <c r="CP58" s="1262"/>
      <c r="CQ58" s="1262"/>
      <c r="CR58" s="1262"/>
      <c r="CS58" s="1262"/>
      <c r="CT58" s="1262"/>
      <c r="CU58" s="1262"/>
      <c r="CV58" s="1262"/>
      <c r="CW58" s="1262"/>
      <c r="CX58" s="1262"/>
      <c r="CY58" s="1262"/>
      <c r="CZ58" s="1262"/>
      <c r="DA58" s="1262"/>
      <c r="DB58" s="1262"/>
      <c r="DC58" s="1262"/>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579</v>
      </c>
    </row>
    <row r="64" spans="1:109" ht="13.5" x14ac:dyDescent="0.15">
      <c r="B64" s="365"/>
      <c r="G64" s="380"/>
      <c r="I64" s="382"/>
      <c r="J64" s="382"/>
      <c r="K64" s="382"/>
      <c r="L64" s="382"/>
      <c r="M64" s="382"/>
      <c r="N64" s="381"/>
      <c r="AM64" s="380"/>
      <c r="AN64" s="380" t="s">
        <v>578</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53" t="s">
        <v>582</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5" x14ac:dyDescent="0.15">
      <c r="B66" s="365"/>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5" x14ac:dyDescent="0.15">
      <c r="B67" s="365"/>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5" x14ac:dyDescent="0.15">
      <c r="B68" s="365"/>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5" x14ac:dyDescent="0.15">
      <c r="B69" s="365"/>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577</v>
      </c>
    </row>
    <row r="72" spans="2:107" ht="13.5" x14ac:dyDescent="0.15">
      <c r="B72" s="365"/>
      <c r="G72" s="1263"/>
      <c r="H72" s="1263"/>
      <c r="I72" s="1263"/>
      <c r="J72" s="1263"/>
      <c r="K72" s="373"/>
      <c r="L72" s="373"/>
      <c r="M72" s="372"/>
      <c r="N72" s="372"/>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528</v>
      </c>
      <c r="BQ72" s="1267"/>
      <c r="BR72" s="1267"/>
      <c r="BS72" s="1267"/>
      <c r="BT72" s="1267"/>
      <c r="BU72" s="1267"/>
      <c r="BV72" s="1267"/>
      <c r="BW72" s="1267"/>
      <c r="BX72" s="1267" t="s">
        <v>529</v>
      </c>
      <c r="BY72" s="1267"/>
      <c r="BZ72" s="1267"/>
      <c r="CA72" s="1267"/>
      <c r="CB72" s="1267"/>
      <c r="CC72" s="1267"/>
      <c r="CD72" s="1267"/>
      <c r="CE72" s="1267"/>
      <c r="CF72" s="1267" t="s">
        <v>530</v>
      </c>
      <c r="CG72" s="1267"/>
      <c r="CH72" s="1267"/>
      <c r="CI72" s="1267"/>
      <c r="CJ72" s="1267"/>
      <c r="CK72" s="1267"/>
      <c r="CL72" s="1267"/>
      <c r="CM72" s="1267"/>
      <c r="CN72" s="1267" t="s">
        <v>531</v>
      </c>
      <c r="CO72" s="1267"/>
      <c r="CP72" s="1267"/>
      <c r="CQ72" s="1267"/>
      <c r="CR72" s="1267"/>
      <c r="CS72" s="1267"/>
      <c r="CT72" s="1267"/>
      <c r="CU72" s="1267"/>
      <c r="CV72" s="1267" t="s">
        <v>532</v>
      </c>
      <c r="CW72" s="1267"/>
      <c r="CX72" s="1267"/>
      <c r="CY72" s="1267"/>
      <c r="CZ72" s="1267"/>
      <c r="DA72" s="1267"/>
      <c r="DB72" s="1267"/>
      <c r="DC72" s="1267"/>
    </row>
    <row r="73" spans="2:107" ht="13.5" x14ac:dyDescent="0.15">
      <c r="B73" s="365"/>
      <c r="G73" s="1268"/>
      <c r="H73" s="1268"/>
      <c r="I73" s="1268"/>
      <c r="J73" s="1268"/>
      <c r="K73" s="1273"/>
      <c r="L73" s="1273"/>
      <c r="M73" s="1273"/>
      <c r="N73" s="1273"/>
      <c r="AM73" s="371"/>
      <c r="AN73" s="1271" t="s">
        <v>576</v>
      </c>
      <c r="AO73" s="1271"/>
      <c r="AP73" s="1271"/>
      <c r="AQ73" s="1271"/>
      <c r="AR73" s="1271"/>
      <c r="AS73" s="1271"/>
      <c r="AT73" s="1271"/>
      <c r="AU73" s="1271"/>
      <c r="AV73" s="1271"/>
      <c r="AW73" s="1271"/>
      <c r="AX73" s="1271"/>
      <c r="AY73" s="1271"/>
      <c r="AZ73" s="1271"/>
      <c r="BA73" s="1271"/>
      <c r="BB73" s="1271" t="s">
        <v>574</v>
      </c>
      <c r="BC73" s="1271"/>
      <c r="BD73" s="1271"/>
      <c r="BE73" s="1271"/>
      <c r="BF73" s="1271"/>
      <c r="BG73" s="1271"/>
      <c r="BH73" s="1271"/>
      <c r="BI73" s="1271"/>
      <c r="BJ73" s="1271"/>
      <c r="BK73" s="1271"/>
      <c r="BL73" s="1271"/>
      <c r="BM73" s="1271"/>
      <c r="BN73" s="1271"/>
      <c r="BO73" s="1271"/>
      <c r="BP73" s="1262">
        <v>71.2</v>
      </c>
      <c r="BQ73" s="1262"/>
      <c r="BR73" s="1262"/>
      <c r="BS73" s="1262"/>
      <c r="BT73" s="1262"/>
      <c r="BU73" s="1262"/>
      <c r="BV73" s="1262"/>
      <c r="BW73" s="1262"/>
      <c r="BX73" s="1262">
        <v>64.900000000000006</v>
      </c>
      <c r="BY73" s="1262"/>
      <c r="BZ73" s="1262"/>
      <c r="CA73" s="1262"/>
      <c r="CB73" s="1262"/>
      <c r="CC73" s="1262"/>
      <c r="CD73" s="1262"/>
      <c r="CE73" s="1262"/>
      <c r="CF73" s="1262">
        <v>59.7</v>
      </c>
      <c r="CG73" s="1262"/>
      <c r="CH73" s="1262"/>
      <c r="CI73" s="1262"/>
      <c r="CJ73" s="1262"/>
      <c r="CK73" s="1262"/>
      <c r="CL73" s="1262"/>
      <c r="CM73" s="1262"/>
      <c r="CN73" s="1262">
        <v>54.9</v>
      </c>
      <c r="CO73" s="1262"/>
      <c r="CP73" s="1262"/>
      <c r="CQ73" s="1262"/>
      <c r="CR73" s="1262"/>
      <c r="CS73" s="1262"/>
      <c r="CT73" s="1262"/>
      <c r="CU73" s="1262"/>
      <c r="CV73" s="1262">
        <v>69.599999999999994</v>
      </c>
      <c r="CW73" s="1262"/>
      <c r="CX73" s="1262"/>
      <c r="CY73" s="1262"/>
      <c r="CZ73" s="1262"/>
      <c r="DA73" s="1262"/>
      <c r="DB73" s="1262"/>
      <c r="DC73" s="1262"/>
    </row>
    <row r="74" spans="2:107" ht="13.5" x14ac:dyDescent="0.15">
      <c r="B74" s="365"/>
      <c r="G74" s="1268"/>
      <c r="H74" s="1268"/>
      <c r="I74" s="1268"/>
      <c r="J74" s="1268"/>
      <c r="K74" s="1273"/>
      <c r="L74" s="1273"/>
      <c r="M74" s="1273"/>
      <c r="N74" s="1273"/>
      <c r="AM74" s="371"/>
      <c r="AN74" s="1271"/>
      <c r="AO74" s="1271"/>
      <c r="AP74" s="1271"/>
      <c r="AQ74" s="1271"/>
      <c r="AR74" s="1271"/>
      <c r="AS74" s="1271"/>
      <c r="AT74" s="1271"/>
      <c r="AU74" s="1271"/>
      <c r="AV74" s="1271"/>
      <c r="AW74" s="1271"/>
      <c r="AX74" s="1271"/>
      <c r="AY74" s="1271"/>
      <c r="AZ74" s="1271"/>
      <c r="BA74" s="1271"/>
      <c r="BB74" s="1271"/>
      <c r="BC74" s="1271"/>
      <c r="BD74" s="1271"/>
      <c r="BE74" s="1271"/>
      <c r="BF74" s="1271"/>
      <c r="BG74" s="1271"/>
      <c r="BH74" s="1271"/>
      <c r="BI74" s="1271"/>
      <c r="BJ74" s="1271"/>
      <c r="BK74" s="1271"/>
      <c r="BL74" s="1271"/>
      <c r="BM74" s="1271"/>
      <c r="BN74" s="1271"/>
      <c r="BO74" s="1271"/>
      <c r="BP74" s="1262"/>
      <c r="BQ74" s="1262"/>
      <c r="BR74" s="1262"/>
      <c r="BS74" s="1262"/>
      <c r="BT74" s="1262"/>
      <c r="BU74" s="1262"/>
      <c r="BV74" s="1262"/>
      <c r="BW74" s="1262"/>
      <c r="BX74" s="1262"/>
      <c r="BY74" s="1262"/>
      <c r="BZ74" s="1262"/>
      <c r="CA74" s="1262"/>
      <c r="CB74" s="1262"/>
      <c r="CC74" s="1262"/>
      <c r="CD74" s="1262"/>
      <c r="CE74" s="1262"/>
      <c r="CF74" s="1262"/>
      <c r="CG74" s="1262"/>
      <c r="CH74" s="1262"/>
      <c r="CI74" s="1262"/>
      <c r="CJ74" s="1262"/>
      <c r="CK74" s="1262"/>
      <c r="CL74" s="1262"/>
      <c r="CM74" s="1262"/>
      <c r="CN74" s="1262"/>
      <c r="CO74" s="1262"/>
      <c r="CP74" s="1262"/>
      <c r="CQ74" s="1262"/>
      <c r="CR74" s="1262"/>
      <c r="CS74" s="1262"/>
      <c r="CT74" s="1262"/>
      <c r="CU74" s="1262"/>
      <c r="CV74" s="1262"/>
      <c r="CW74" s="1262"/>
      <c r="CX74" s="1262"/>
      <c r="CY74" s="1262"/>
      <c r="CZ74" s="1262"/>
      <c r="DA74" s="1262"/>
      <c r="DB74" s="1262"/>
      <c r="DC74" s="1262"/>
    </row>
    <row r="75" spans="2:107" ht="13.5" x14ac:dyDescent="0.15">
      <c r="B75" s="365"/>
      <c r="G75" s="1268"/>
      <c r="H75" s="1268"/>
      <c r="I75" s="1263"/>
      <c r="J75" s="1263"/>
      <c r="K75" s="1269"/>
      <c r="L75" s="1269"/>
      <c r="M75" s="1269"/>
      <c r="N75" s="1269"/>
      <c r="AM75" s="371"/>
      <c r="AN75" s="1271"/>
      <c r="AO75" s="1271"/>
      <c r="AP75" s="1271"/>
      <c r="AQ75" s="1271"/>
      <c r="AR75" s="1271"/>
      <c r="AS75" s="1271"/>
      <c r="AT75" s="1271"/>
      <c r="AU75" s="1271"/>
      <c r="AV75" s="1271"/>
      <c r="AW75" s="1271"/>
      <c r="AX75" s="1271"/>
      <c r="AY75" s="1271"/>
      <c r="AZ75" s="1271"/>
      <c r="BA75" s="1271"/>
      <c r="BB75" s="1271" t="s">
        <v>573</v>
      </c>
      <c r="BC75" s="1271"/>
      <c r="BD75" s="1271"/>
      <c r="BE75" s="1271"/>
      <c r="BF75" s="1271"/>
      <c r="BG75" s="1271"/>
      <c r="BH75" s="1271"/>
      <c r="BI75" s="1271"/>
      <c r="BJ75" s="1271"/>
      <c r="BK75" s="1271"/>
      <c r="BL75" s="1271"/>
      <c r="BM75" s="1271"/>
      <c r="BN75" s="1271"/>
      <c r="BO75" s="1271"/>
      <c r="BP75" s="1262">
        <v>2.2000000000000002</v>
      </c>
      <c r="BQ75" s="1262"/>
      <c r="BR75" s="1262"/>
      <c r="BS75" s="1262"/>
      <c r="BT75" s="1262"/>
      <c r="BU75" s="1262"/>
      <c r="BV75" s="1262"/>
      <c r="BW75" s="1262"/>
      <c r="BX75" s="1262">
        <v>2.4</v>
      </c>
      <c r="BY75" s="1262"/>
      <c r="BZ75" s="1262"/>
      <c r="CA75" s="1262"/>
      <c r="CB75" s="1262"/>
      <c r="CC75" s="1262"/>
      <c r="CD75" s="1262"/>
      <c r="CE75" s="1262"/>
      <c r="CF75" s="1262">
        <v>2.8</v>
      </c>
      <c r="CG75" s="1262"/>
      <c r="CH75" s="1262"/>
      <c r="CI75" s="1262"/>
      <c r="CJ75" s="1262"/>
      <c r="CK75" s="1262"/>
      <c r="CL75" s="1262"/>
      <c r="CM75" s="1262"/>
      <c r="CN75" s="1262">
        <v>3.8</v>
      </c>
      <c r="CO75" s="1262"/>
      <c r="CP75" s="1262"/>
      <c r="CQ75" s="1262"/>
      <c r="CR75" s="1262"/>
      <c r="CS75" s="1262"/>
      <c r="CT75" s="1262"/>
      <c r="CU75" s="1262"/>
      <c r="CV75" s="1262">
        <v>4.8</v>
      </c>
      <c r="CW75" s="1262"/>
      <c r="CX75" s="1262"/>
      <c r="CY75" s="1262"/>
      <c r="CZ75" s="1262"/>
      <c r="DA75" s="1262"/>
      <c r="DB75" s="1262"/>
      <c r="DC75" s="1262"/>
    </row>
    <row r="76" spans="2:107" ht="13.5" x14ac:dyDescent="0.15">
      <c r="B76" s="365"/>
      <c r="G76" s="1268"/>
      <c r="H76" s="1268"/>
      <c r="I76" s="1263"/>
      <c r="J76" s="1263"/>
      <c r="K76" s="1269"/>
      <c r="L76" s="1269"/>
      <c r="M76" s="1269"/>
      <c r="N76" s="1269"/>
      <c r="AM76" s="371"/>
      <c r="AN76" s="1271"/>
      <c r="AO76" s="1271"/>
      <c r="AP76" s="1271"/>
      <c r="AQ76" s="1271"/>
      <c r="AR76" s="1271"/>
      <c r="AS76" s="1271"/>
      <c r="AT76" s="1271"/>
      <c r="AU76" s="1271"/>
      <c r="AV76" s="1271"/>
      <c r="AW76" s="1271"/>
      <c r="AX76" s="1271"/>
      <c r="AY76" s="1271"/>
      <c r="AZ76" s="1271"/>
      <c r="BA76" s="1271"/>
      <c r="BB76" s="1271"/>
      <c r="BC76" s="1271"/>
      <c r="BD76" s="1271"/>
      <c r="BE76" s="1271"/>
      <c r="BF76" s="1271"/>
      <c r="BG76" s="1271"/>
      <c r="BH76" s="1271"/>
      <c r="BI76" s="1271"/>
      <c r="BJ76" s="1271"/>
      <c r="BK76" s="1271"/>
      <c r="BL76" s="1271"/>
      <c r="BM76" s="1271"/>
      <c r="BN76" s="1271"/>
      <c r="BO76" s="1271"/>
      <c r="BP76" s="1262"/>
      <c r="BQ76" s="1262"/>
      <c r="BR76" s="1262"/>
      <c r="BS76" s="1262"/>
      <c r="BT76" s="1262"/>
      <c r="BU76" s="1262"/>
      <c r="BV76" s="1262"/>
      <c r="BW76" s="1262"/>
      <c r="BX76" s="1262"/>
      <c r="BY76" s="1262"/>
      <c r="BZ76" s="1262"/>
      <c r="CA76" s="1262"/>
      <c r="CB76" s="1262"/>
      <c r="CC76" s="1262"/>
      <c r="CD76" s="1262"/>
      <c r="CE76" s="1262"/>
      <c r="CF76" s="1262"/>
      <c r="CG76" s="1262"/>
      <c r="CH76" s="1262"/>
      <c r="CI76" s="1262"/>
      <c r="CJ76" s="1262"/>
      <c r="CK76" s="1262"/>
      <c r="CL76" s="1262"/>
      <c r="CM76" s="1262"/>
      <c r="CN76" s="1262"/>
      <c r="CO76" s="1262"/>
      <c r="CP76" s="1262"/>
      <c r="CQ76" s="1262"/>
      <c r="CR76" s="1262"/>
      <c r="CS76" s="1262"/>
      <c r="CT76" s="1262"/>
      <c r="CU76" s="1262"/>
      <c r="CV76" s="1262"/>
      <c r="CW76" s="1262"/>
      <c r="CX76" s="1262"/>
      <c r="CY76" s="1262"/>
      <c r="CZ76" s="1262"/>
      <c r="DA76" s="1262"/>
      <c r="DB76" s="1262"/>
      <c r="DC76" s="1262"/>
    </row>
    <row r="77" spans="2:107" ht="13.5" x14ac:dyDescent="0.15">
      <c r="B77" s="365"/>
      <c r="G77" s="1263"/>
      <c r="H77" s="1263"/>
      <c r="I77" s="1263"/>
      <c r="J77" s="1263"/>
      <c r="K77" s="1273"/>
      <c r="L77" s="1273"/>
      <c r="M77" s="1273"/>
      <c r="N77" s="1273"/>
      <c r="AN77" s="1267" t="s">
        <v>575</v>
      </c>
      <c r="AO77" s="1267"/>
      <c r="AP77" s="1267"/>
      <c r="AQ77" s="1267"/>
      <c r="AR77" s="1267"/>
      <c r="AS77" s="1267"/>
      <c r="AT77" s="1267"/>
      <c r="AU77" s="1267"/>
      <c r="AV77" s="1267"/>
      <c r="AW77" s="1267"/>
      <c r="AX77" s="1267"/>
      <c r="AY77" s="1267"/>
      <c r="AZ77" s="1267"/>
      <c r="BA77" s="1267"/>
      <c r="BB77" s="1271" t="s">
        <v>574</v>
      </c>
      <c r="BC77" s="1271"/>
      <c r="BD77" s="1271"/>
      <c r="BE77" s="1271"/>
      <c r="BF77" s="1271"/>
      <c r="BG77" s="1271"/>
      <c r="BH77" s="1271"/>
      <c r="BI77" s="1271"/>
      <c r="BJ77" s="1271"/>
      <c r="BK77" s="1271"/>
      <c r="BL77" s="1271"/>
      <c r="BM77" s="1271"/>
      <c r="BN77" s="1271"/>
      <c r="BO77" s="1271"/>
      <c r="BP77" s="1262">
        <v>10.4</v>
      </c>
      <c r="BQ77" s="1262"/>
      <c r="BR77" s="1262"/>
      <c r="BS77" s="1262"/>
      <c r="BT77" s="1262"/>
      <c r="BU77" s="1262"/>
      <c r="BV77" s="1262"/>
      <c r="BW77" s="1262"/>
      <c r="BX77" s="1262">
        <v>10.9</v>
      </c>
      <c r="BY77" s="1262"/>
      <c r="BZ77" s="1262"/>
      <c r="CA77" s="1262"/>
      <c r="CB77" s="1262"/>
      <c r="CC77" s="1262"/>
      <c r="CD77" s="1262"/>
      <c r="CE77" s="1262"/>
      <c r="CF77" s="1262">
        <v>6.5</v>
      </c>
      <c r="CG77" s="1262"/>
      <c r="CH77" s="1262"/>
      <c r="CI77" s="1262"/>
      <c r="CJ77" s="1262"/>
      <c r="CK77" s="1262"/>
      <c r="CL77" s="1262"/>
      <c r="CM77" s="1262"/>
      <c r="CN77" s="1262">
        <v>0</v>
      </c>
      <c r="CO77" s="1262"/>
      <c r="CP77" s="1262"/>
      <c r="CQ77" s="1262"/>
      <c r="CR77" s="1262"/>
      <c r="CS77" s="1262"/>
      <c r="CT77" s="1262"/>
      <c r="CU77" s="1262"/>
      <c r="CV77" s="1262">
        <v>0</v>
      </c>
      <c r="CW77" s="1262"/>
      <c r="CX77" s="1262"/>
      <c r="CY77" s="1262"/>
      <c r="CZ77" s="1262"/>
      <c r="DA77" s="1262"/>
      <c r="DB77" s="1262"/>
      <c r="DC77" s="1262"/>
    </row>
    <row r="78" spans="2:107" ht="13.5" x14ac:dyDescent="0.15">
      <c r="B78" s="365"/>
      <c r="G78" s="1263"/>
      <c r="H78" s="1263"/>
      <c r="I78" s="1263"/>
      <c r="J78" s="1263"/>
      <c r="K78" s="1273"/>
      <c r="L78" s="1273"/>
      <c r="M78" s="1273"/>
      <c r="N78" s="1273"/>
      <c r="AN78" s="1267"/>
      <c r="AO78" s="1267"/>
      <c r="AP78" s="1267"/>
      <c r="AQ78" s="1267"/>
      <c r="AR78" s="1267"/>
      <c r="AS78" s="1267"/>
      <c r="AT78" s="1267"/>
      <c r="AU78" s="1267"/>
      <c r="AV78" s="1267"/>
      <c r="AW78" s="1267"/>
      <c r="AX78" s="1267"/>
      <c r="AY78" s="1267"/>
      <c r="AZ78" s="1267"/>
      <c r="BA78" s="1267"/>
      <c r="BB78" s="1271"/>
      <c r="BC78" s="1271"/>
      <c r="BD78" s="1271"/>
      <c r="BE78" s="1271"/>
      <c r="BF78" s="1271"/>
      <c r="BG78" s="1271"/>
      <c r="BH78" s="1271"/>
      <c r="BI78" s="1271"/>
      <c r="BJ78" s="1271"/>
      <c r="BK78" s="1271"/>
      <c r="BL78" s="1271"/>
      <c r="BM78" s="1271"/>
      <c r="BN78" s="1271"/>
      <c r="BO78" s="1271"/>
      <c r="BP78" s="1262"/>
      <c r="BQ78" s="1262"/>
      <c r="BR78" s="1262"/>
      <c r="BS78" s="1262"/>
      <c r="BT78" s="1262"/>
      <c r="BU78" s="1262"/>
      <c r="BV78" s="1262"/>
      <c r="BW78" s="1262"/>
      <c r="BX78" s="1262"/>
      <c r="BY78" s="1262"/>
      <c r="BZ78" s="1262"/>
      <c r="CA78" s="1262"/>
      <c r="CB78" s="1262"/>
      <c r="CC78" s="1262"/>
      <c r="CD78" s="1262"/>
      <c r="CE78" s="1262"/>
      <c r="CF78" s="1262"/>
      <c r="CG78" s="1262"/>
      <c r="CH78" s="1262"/>
      <c r="CI78" s="1262"/>
      <c r="CJ78" s="1262"/>
      <c r="CK78" s="1262"/>
      <c r="CL78" s="1262"/>
      <c r="CM78" s="1262"/>
      <c r="CN78" s="1262"/>
      <c r="CO78" s="1262"/>
      <c r="CP78" s="1262"/>
      <c r="CQ78" s="1262"/>
      <c r="CR78" s="1262"/>
      <c r="CS78" s="1262"/>
      <c r="CT78" s="1262"/>
      <c r="CU78" s="1262"/>
      <c r="CV78" s="1262"/>
      <c r="CW78" s="1262"/>
      <c r="CX78" s="1262"/>
      <c r="CY78" s="1262"/>
      <c r="CZ78" s="1262"/>
      <c r="DA78" s="1262"/>
      <c r="DB78" s="1262"/>
      <c r="DC78" s="1262"/>
    </row>
    <row r="79" spans="2:107" ht="13.5" x14ac:dyDescent="0.15">
      <c r="B79" s="365"/>
      <c r="G79" s="1263"/>
      <c r="H79" s="1263"/>
      <c r="I79" s="1272"/>
      <c r="J79" s="1272"/>
      <c r="K79" s="1274"/>
      <c r="L79" s="1274"/>
      <c r="M79" s="1274"/>
      <c r="N79" s="1274"/>
      <c r="AN79" s="1267"/>
      <c r="AO79" s="1267"/>
      <c r="AP79" s="1267"/>
      <c r="AQ79" s="1267"/>
      <c r="AR79" s="1267"/>
      <c r="AS79" s="1267"/>
      <c r="AT79" s="1267"/>
      <c r="AU79" s="1267"/>
      <c r="AV79" s="1267"/>
      <c r="AW79" s="1267"/>
      <c r="AX79" s="1267"/>
      <c r="AY79" s="1267"/>
      <c r="AZ79" s="1267"/>
      <c r="BA79" s="1267"/>
      <c r="BB79" s="1271" t="s">
        <v>573</v>
      </c>
      <c r="BC79" s="1271"/>
      <c r="BD79" s="1271"/>
      <c r="BE79" s="1271"/>
      <c r="BF79" s="1271"/>
      <c r="BG79" s="1271"/>
      <c r="BH79" s="1271"/>
      <c r="BI79" s="1271"/>
      <c r="BJ79" s="1271"/>
      <c r="BK79" s="1271"/>
      <c r="BL79" s="1271"/>
      <c r="BM79" s="1271"/>
      <c r="BN79" s="1271"/>
      <c r="BO79" s="1271"/>
      <c r="BP79" s="1262">
        <v>6.6</v>
      </c>
      <c r="BQ79" s="1262"/>
      <c r="BR79" s="1262"/>
      <c r="BS79" s="1262"/>
      <c r="BT79" s="1262"/>
      <c r="BU79" s="1262"/>
      <c r="BV79" s="1262"/>
      <c r="BW79" s="1262"/>
      <c r="BX79" s="1262">
        <v>5.9</v>
      </c>
      <c r="BY79" s="1262"/>
      <c r="BZ79" s="1262"/>
      <c r="CA79" s="1262"/>
      <c r="CB79" s="1262"/>
      <c r="CC79" s="1262"/>
      <c r="CD79" s="1262"/>
      <c r="CE79" s="1262"/>
      <c r="CF79" s="1262">
        <v>5.9</v>
      </c>
      <c r="CG79" s="1262"/>
      <c r="CH79" s="1262"/>
      <c r="CI79" s="1262"/>
      <c r="CJ79" s="1262"/>
      <c r="CK79" s="1262"/>
      <c r="CL79" s="1262"/>
      <c r="CM79" s="1262"/>
      <c r="CN79" s="1262">
        <v>6.1</v>
      </c>
      <c r="CO79" s="1262"/>
      <c r="CP79" s="1262"/>
      <c r="CQ79" s="1262"/>
      <c r="CR79" s="1262"/>
      <c r="CS79" s="1262"/>
      <c r="CT79" s="1262"/>
      <c r="CU79" s="1262"/>
      <c r="CV79" s="1262">
        <v>6.5</v>
      </c>
      <c r="CW79" s="1262"/>
      <c r="CX79" s="1262"/>
      <c r="CY79" s="1262"/>
      <c r="CZ79" s="1262"/>
      <c r="DA79" s="1262"/>
      <c r="DB79" s="1262"/>
      <c r="DC79" s="1262"/>
    </row>
    <row r="80" spans="2:107" ht="13.5" x14ac:dyDescent="0.15">
      <c r="B80" s="365"/>
      <c r="G80" s="1263"/>
      <c r="H80" s="1263"/>
      <c r="I80" s="1272"/>
      <c r="J80" s="1272"/>
      <c r="K80" s="1274"/>
      <c r="L80" s="1274"/>
      <c r="M80" s="1274"/>
      <c r="N80" s="1274"/>
      <c r="AN80" s="1267"/>
      <c r="AO80" s="1267"/>
      <c r="AP80" s="1267"/>
      <c r="AQ80" s="1267"/>
      <c r="AR80" s="1267"/>
      <c r="AS80" s="1267"/>
      <c r="AT80" s="1267"/>
      <c r="AU80" s="1267"/>
      <c r="AV80" s="1267"/>
      <c r="AW80" s="1267"/>
      <c r="AX80" s="1267"/>
      <c r="AY80" s="1267"/>
      <c r="AZ80" s="1267"/>
      <c r="BA80" s="1267"/>
      <c r="BB80" s="1271"/>
      <c r="BC80" s="1271"/>
      <c r="BD80" s="1271"/>
      <c r="BE80" s="1271"/>
      <c r="BF80" s="1271"/>
      <c r="BG80" s="1271"/>
      <c r="BH80" s="1271"/>
      <c r="BI80" s="1271"/>
      <c r="BJ80" s="1271"/>
      <c r="BK80" s="1271"/>
      <c r="BL80" s="1271"/>
      <c r="BM80" s="1271"/>
      <c r="BN80" s="1271"/>
      <c r="BO80" s="1271"/>
      <c r="BP80" s="1262"/>
      <c r="BQ80" s="1262"/>
      <c r="BR80" s="1262"/>
      <c r="BS80" s="1262"/>
      <c r="BT80" s="1262"/>
      <c r="BU80" s="1262"/>
      <c r="BV80" s="1262"/>
      <c r="BW80" s="1262"/>
      <c r="BX80" s="1262"/>
      <c r="BY80" s="1262"/>
      <c r="BZ80" s="1262"/>
      <c r="CA80" s="1262"/>
      <c r="CB80" s="1262"/>
      <c r="CC80" s="1262"/>
      <c r="CD80" s="1262"/>
      <c r="CE80" s="1262"/>
      <c r="CF80" s="1262"/>
      <c r="CG80" s="1262"/>
      <c r="CH80" s="1262"/>
      <c r="CI80" s="1262"/>
      <c r="CJ80" s="1262"/>
      <c r="CK80" s="1262"/>
      <c r="CL80" s="1262"/>
      <c r="CM80" s="1262"/>
      <c r="CN80" s="1262"/>
      <c r="CO80" s="1262"/>
      <c r="CP80" s="1262"/>
      <c r="CQ80" s="1262"/>
      <c r="CR80" s="1262"/>
      <c r="CS80" s="1262"/>
      <c r="CT80" s="1262"/>
      <c r="CU80" s="1262"/>
      <c r="CV80" s="1262"/>
      <c r="CW80" s="1262"/>
      <c r="CX80" s="1262"/>
      <c r="CY80" s="1262"/>
      <c r="CZ80" s="1262"/>
      <c r="DA80" s="1262"/>
      <c r="DB80" s="1262"/>
      <c r="DC80" s="1262"/>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mBp91rGoMV9XSW83FeXFBOlz8wrG1clW8qMRDq3v4jqS6k9lYCQ4mKcKRAUr5F5LuYQvBkOcR7l+tLvqyAo8uw==" saltValue="GbumqrIRdWhzsP0JcsO75g=="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6" zoomScaleNormal="100" zoomScaleSheetLayoutView="70" workbookViewId="0">
      <selection activeCell="CP43" sqref="CP43"/>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NxN9ysylnvScoOSenE07zuXoTxRWg9De/bFsnUWlEJ70QiX/uYT484ppWLysNjgY37wnuFaywfAWsvLx2XkI0g==" saltValue="UbxFGG0ulZohIqRK7feYm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9" zoomScaleNormal="100" zoomScaleSheetLayoutView="55" workbookViewId="0">
      <selection activeCell="AF74" sqref="AF74"/>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PxurFF6SU1VHlKHqcPwhRgk/pAS08d4zpqiSNFKf93uf/v/Gi6ocYvArz+rbEBRUWqCNJMJvbQ11TqdTHtg5sw==" saltValue="hO8sB2ce68VH6kzmfaY+D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90653</v>
      </c>
      <c r="E3" s="156"/>
      <c r="F3" s="157">
        <v>59119</v>
      </c>
      <c r="G3" s="158"/>
      <c r="H3" s="159"/>
    </row>
    <row r="4" spans="1:8" x14ac:dyDescent="0.15">
      <c r="A4" s="160"/>
      <c r="B4" s="161"/>
      <c r="C4" s="162"/>
      <c r="D4" s="163">
        <v>66224</v>
      </c>
      <c r="E4" s="164"/>
      <c r="F4" s="165">
        <v>29900</v>
      </c>
      <c r="G4" s="166"/>
      <c r="H4" s="167"/>
    </row>
    <row r="5" spans="1:8" x14ac:dyDescent="0.15">
      <c r="A5" s="148" t="s">
        <v>522</v>
      </c>
      <c r="B5" s="153"/>
      <c r="C5" s="154"/>
      <c r="D5" s="155">
        <v>43911</v>
      </c>
      <c r="E5" s="156"/>
      <c r="F5" s="157">
        <v>53895</v>
      </c>
      <c r="G5" s="158"/>
      <c r="H5" s="159"/>
    </row>
    <row r="6" spans="1:8" x14ac:dyDescent="0.15">
      <c r="A6" s="160"/>
      <c r="B6" s="161"/>
      <c r="C6" s="162"/>
      <c r="D6" s="163">
        <v>21948</v>
      </c>
      <c r="E6" s="164"/>
      <c r="F6" s="165">
        <v>31224</v>
      </c>
      <c r="G6" s="166"/>
      <c r="H6" s="167"/>
    </row>
    <row r="7" spans="1:8" x14ac:dyDescent="0.15">
      <c r="A7" s="148" t="s">
        <v>523</v>
      </c>
      <c r="B7" s="153"/>
      <c r="C7" s="154"/>
      <c r="D7" s="155">
        <v>32855</v>
      </c>
      <c r="E7" s="156"/>
      <c r="F7" s="157">
        <v>56181</v>
      </c>
      <c r="G7" s="158"/>
      <c r="H7" s="159"/>
    </row>
    <row r="8" spans="1:8" x14ac:dyDescent="0.15">
      <c r="A8" s="160"/>
      <c r="B8" s="161"/>
      <c r="C8" s="162"/>
      <c r="D8" s="163">
        <v>22211</v>
      </c>
      <c r="E8" s="164"/>
      <c r="F8" s="165">
        <v>32039</v>
      </c>
      <c r="G8" s="166"/>
      <c r="H8" s="167"/>
    </row>
    <row r="9" spans="1:8" x14ac:dyDescent="0.15">
      <c r="A9" s="148" t="s">
        <v>524</v>
      </c>
      <c r="B9" s="153"/>
      <c r="C9" s="154"/>
      <c r="D9" s="155">
        <v>47894</v>
      </c>
      <c r="E9" s="156"/>
      <c r="F9" s="157">
        <v>47730</v>
      </c>
      <c r="G9" s="158"/>
      <c r="H9" s="159"/>
    </row>
    <row r="10" spans="1:8" x14ac:dyDescent="0.15">
      <c r="A10" s="160"/>
      <c r="B10" s="161"/>
      <c r="C10" s="162"/>
      <c r="D10" s="163">
        <v>27701</v>
      </c>
      <c r="E10" s="164"/>
      <c r="F10" s="165">
        <v>26378</v>
      </c>
      <c r="G10" s="166"/>
      <c r="H10" s="167"/>
    </row>
    <row r="11" spans="1:8" x14ac:dyDescent="0.15">
      <c r="A11" s="148" t="s">
        <v>525</v>
      </c>
      <c r="B11" s="153"/>
      <c r="C11" s="154"/>
      <c r="D11" s="155">
        <v>84462</v>
      </c>
      <c r="E11" s="156"/>
      <c r="F11" s="157">
        <v>61921</v>
      </c>
      <c r="G11" s="158"/>
      <c r="H11" s="159"/>
    </row>
    <row r="12" spans="1:8" x14ac:dyDescent="0.15">
      <c r="A12" s="160"/>
      <c r="B12" s="161"/>
      <c r="C12" s="168"/>
      <c r="D12" s="163">
        <v>48539</v>
      </c>
      <c r="E12" s="164"/>
      <c r="F12" s="165">
        <v>34719</v>
      </c>
      <c r="G12" s="166"/>
      <c r="H12" s="167"/>
    </row>
    <row r="13" spans="1:8" x14ac:dyDescent="0.15">
      <c r="A13" s="148"/>
      <c r="B13" s="153"/>
      <c r="C13" s="169"/>
      <c r="D13" s="170">
        <v>59955</v>
      </c>
      <c r="E13" s="171"/>
      <c r="F13" s="172">
        <v>55769</v>
      </c>
      <c r="G13" s="173"/>
      <c r="H13" s="159"/>
    </row>
    <row r="14" spans="1:8" x14ac:dyDescent="0.15">
      <c r="A14" s="160"/>
      <c r="B14" s="161"/>
      <c r="C14" s="162"/>
      <c r="D14" s="163">
        <v>37325</v>
      </c>
      <c r="E14" s="164"/>
      <c r="F14" s="165">
        <v>30852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9.9</v>
      </c>
      <c r="C19" s="174">
        <f>ROUND(VALUE(SUBSTITUTE(実質収支比率等に係る経年分析!G$48,"▲","-")),2)</f>
        <v>8.5299999999999994</v>
      </c>
      <c r="D19" s="174">
        <f>ROUND(VALUE(SUBSTITUTE(実質収支比率等に係る経年分析!H$48,"▲","-")),2)</f>
        <v>9.2799999999999994</v>
      </c>
      <c r="E19" s="174">
        <f>ROUND(VALUE(SUBSTITUTE(実質収支比率等に係る経年分析!I$48,"▲","-")),2)</f>
        <v>6.81</v>
      </c>
      <c r="F19" s="174">
        <f>ROUND(VALUE(SUBSTITUTE(実質収支比率等に係る経年分析!J$48,"▲","-")),2)</f>
        <v>6.44</v>
      </c>
    </row>
    <row r="20" spans="1:11" x14ac:dyDescent="0.15">
      <c r="A20" s="174" t="s">
        <v>53</v>
      </c>
      <c r="B20" s="174">
        <f>ROUND(VALUE(SUBSTITUTE(実質収支比率等に係る経年分析!F$47,"▲","-")),2)</f>
        <v>8.9600000000000009</v>
      </c>
      <c r="C20" s="174">
        <f>ROUND(VALUE(SUBSTITUTE(実質収支比率等に係る経年分析!G$47,"▲","-")),2)</f>
        <v>13.7</v>
      </c>
      <c r="D20" s="174">
        <f>ROUND(VALUE(SUBSTITUTE(実質収支比率等に係る経年分析!H$47,"▲","-")),2)</f>
        <v>19.72</v>
      </c>
      <c r="E20" s="174">
        <f>ROUND(VALUE(SUBSTITUTE(実質収支比率等に係る経年分析!I$47,"▲","-")),2)</f>
        <v>21.41</v>
      </c>
      <c r="F20" s="174">
        <f>ROUND(VALUE(SUBSTITUTE(実質収支比率等に係る経年分析!J$47,"▲","-")),2)</f>
        <v>20.63</v>
      </c>
    </row>
    <row r="21" spans="1:11" x14ac:dyDescent="0.15">
      <c r="A21" s="174" t="s">
        <v>54</v>
      </c>
      <c r="B21" s="174">
        <f>IF(ISNUMBER(VALUE(SUBSTITUTE(実質収支比率等に係る経年分析!F$49,"▲","-"))),ROUND(VALUE(SUBSTITUTE(実質収支比率等に係る経年分析!F$49,"▲","-")),2),NA())</f>
        <v>-0.86</v>
      </c>
      <c r="C21" s="174">
        <f>IF(ISNUMBER(VALUE(SUBSTITUTE(実質収支比率等に係る経年分析!G$49,"▲","-"))),ROUND(VALUE(SUBSTITUTE(実質収支比率等に係る経年分析!G$49,"▲","-")),2),NA())</f>
        <v>4.42</v>
      </c>
      <c r="D21" s="174">
        <f>IF(ISNUMBER(VALUE(SUBSTITUTE(実質収支比率等に係る経年分析!H$49,"▲","-"))),ROUND(VALUE(SUBSTITUTE(実質収支比率等に係る経年分析!H$49,"▲","-")),2),NA())</f>
        <v>7.91</v>
      </c>
      <c r="E21" s="174">
        <f>IF(ISNUMBER(VALUE(SUBSTITUTE(実質収支比率等に係る経年分析!I$49,"▲","-"))),ROUND(VALUE(SUBSTITUTE(実質収支比率等に係る経年分析!I$49,"▲","-")),2),NA())</f>
        <v>-1.18</v>
      </c>
      <c r="F21" s="174">
        <f>IF(ISNUMBER(VALUE(SUBSTITUTE(実質収支比率等に係る経年分析!J$49,"▲","-"))),ROUND(VALUE(SUBSTITUTE(実質収支比率等に係る経年分析!J$49,"▲","-")),2),NA())</f>
        <v>-0.82</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0.22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0.09</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1.23</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不破郡介護認定審査会特別会計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0.14000000000000001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0.14000000000000001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0.19</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0.14000000000000001</v>
      </c>
    </row>
    <row r="31" spans="1:11" x14ac:dyDescent="0.15">
      <c r="A31" s="175" t="str">
        <f>IF(連結実質赤字比率に係る赤字・黒字の構成分析!C$39="",NA(),連結実質赤字比率に係る赤字・黒字の構成分析!C$39)</f>
        <v>農業集落排水事業特別会計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0.17</v>
      </c>
    </row>
    <row r="32" spans="1:11" x14ac:dyDescent="0.15">
      <c r="A32" s="175" t="str">
        <f>IF(連結実質赤字比率に係る赤字・黒字の構成分析!C$38="",NA(),連結実質赤字比率に係る赤字・黒字の構成分析!C$38)</f>
        <v>公共下水道事業特別会計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0.52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2</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2.91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2.57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4.21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3.45</v>
      </c>
    </row>
    <row r="34" spans="1:16" x14ac:dyDescent="0.15">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5.44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4.9400000000000004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5.14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4.45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4.0199999999999996</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9.89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8.52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9.31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6.81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6.44</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9.99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10.43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10.54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9.0399999999999991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9.2100000000000009</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653</v>
      </c>
      <c r="E42" s="176"/>
      <c r="F42" s="176"/>
      <c r="G42" s="176">
        <f>'実質公債費比率（分子）の構造'!L$52</f>
        <v>653</v>
      </c>
      <c r="H42" s="176"/>
      <c r="I42" s="176"/>
      <c r="J42" s="176">
        <f>'実質公債費比率（分子）の構造'!M$52</f>
        <v>671</v>
      </c>
      <c r="K42" s="176"/>
      <c r="L42" s="176"/>
      <c r="M42" s="176">
        <f>'実質公債費比率（分子）の構造'!N$52</f>
        <v>695</v>
      </c>
      <c r="N42" s="176"/>
      <c r="O42" s="176"/>
      <c r="P42" s="176">
        <f>'実質公債費比率（分子）の構造'!O$52</f>
        <v>706</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23</v>
      </c>
      <c r="C45" s="176"/>
      <c r="D45" s="176"/>
      <c r="E45" s="176">
        <f>'実質公債費比率（分子）の構造'!L$49</f>
        <v>25</v>
      </c>
      <c r="F45" s="176"/>
      <c r="G45" s="176"/>
      <c r="H45" s="176">
        <f>'実質公債費比率（分子）の構造'!M$49</f>
        <v>25</v>
      </c>
      <c r="I45" s="176"/>
      <c r="J45" s="176"/>
      <c r="K45" s="176">
        <f>'実質公債費比率（分子）の構造'!N$49</f>
        <v>25</v>
      </c>
      <c r="L45" s="176"/>
      <c r="M45" s="176"/>
      <c r="N45" s="176">
        <f>'実質公債費比率（分子）の構造'!O$49</f>
        <v>39</v>
      </c>
      <c r="O45" s="176"/>
      <c r="P45" s="176"/>
    </row>
    <row r="46" spans="1:16" x14ac:dyDescent="0.15">
      <c r="A46" s="176" t="s">
        <v>64</v>
      </c>
      <c r="B46" s="176">
        <f>'実質公債費比率（分子）の構造'!K$48</f>
        <v>365</v>
      </c>
      <c r="C46" s="176"/>
      <c r="D46" s="176"/>
      <c r="E46" s="176">
        <f>'実質公債費比率（分子）の構造'!L$48</f>
        <v>387</v>
      </c>
      <c r="F46" s="176"/>
      <c r="G46" s="176"/>
      <c r="H46" s="176">
        <f>'実質公債費比率（分子）の構造'!M$48</f>
        <v>397</v>
      </c>
      <c r="I46" s="176"/>
      <c r="J46" s="176"/>
      <c r="K46" s="176">
        <f>'実質公債費比率（分子）の構造'!N$48</f>
        <v>433</v>
      </c>
      <c r="L46" s="176"/>
      <c r="M46" s="176"/>
      <c r="N46" s="176">
        <f>'実質公債費比率（分子）の構造'!O$48</f>
        <v>431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385</v>
      </c>
      <c r="C49" s="176"/>
      <c r="D49" s="176"/>
      <c r="E49" s="176">
        <f>'実質公債費比率（分子）の構造'!L$45</f>
        <v>395</v>
      </c>
      <c r="F49" s="176"/>
      <c r="G49" s="176"/>
      <c r="H49" s="176">
        <f>'実質公債費比率（分子）の構造'!M$45</f>
        <v>458</v>
      </c>
      <c r="I49" s="176"/>
      <c r="J49" s="176"/>
      <c r="K49" s="176">
        <f>'実質公債費比率（分子）の構造'!N$45</f>
        <v>552</v>
      </c>
      <c r="L49" s="176"/>
      <c r="M49" s="176"/>
      <c r="N49" s="176">
        <f>'実質公債費比率（分子）の構造'!O$45</f>
        <v>575</v>
      </c>
      <c r="O49" s="176"/>
      <c r="P49" s="176"/>
    </row>
    <row r="50" spans="1:16" x14ac:dyDescent="0.15">
      <c r="A50" s="176" t="s">
        <v>67</v>
      </c>
      <c r="B50" s="176" t="e">
        <f>NA()</f>
        <v>#N/A</v>
      </c>
      <c r="C50" s="176">
        <f>IF(ISNUMBER('実質公債費比率（分子）の構造'!K$53),'実質公債費比率（分子）の構造'!K$53,NA())</f>
        <v>120</v>
      </c>
      <c r="D50" s="176" t="e">
        <f>NA()</f>
        <v>#N/A</v>
      </c>
      <c r="E50" s="176" t="e">
        <f>NA()</f>
        <v>#N/A</v>
      </c>
      <c r="F50" s="176">
        <f>IF(ISNUMBER('実質公債費比率（分子）の構造'!L$53),'実質公債費比率（分子）の構造'!L$53,NA())</f>
        <v>154</v>
      </c>
      <c r="G50" s="176" t="e">
        <f>NA()</f>
        <v>#N/A</v>
      </c>
      <c r="H50" s="176" t="e">
        <f>NA()</f>
        <v>#N/A</v>
      </c>
      <c r="I50" s="176">
        <f>IF(ISNUMBER('実質公債費比率（分子）の構造'!M$53),'実質公債費比率（分子）の構造'!M$53,NA())</f>
        <v>209</v>
      </c>
      <c r="J50" s="176" t="e">
        <f>NA()</f>
        <v>#N/A</v>
      </c>
      <c r="K50" s="176" t="e">
        <f>NA()</f>
        <v>#N/A</v>
      </c>
      <c r="L50" s="176">
        <f>IF(ISNUMBER('実質公債費比率（分子）の構造'!N$53),'実質公債費比率（分子）の構造'!N$53,NA())</f>
        <v>315</v>
      </c>
      <c r="M50" s="176" t="e">
        <f>NA()</f>
        <v>#N/A</v>
      </c>
      <c r="N50" s="176" t="e">
        <f>NA()</f>
        <v>#N/A</v>
      </c>
      <c r="O50" s="176">
        <f>IF(ISNUMBER('実質公債費比率（分子）の構造'!O$53),'実質公債費比率（分子）の構造'!O$53,NA())</f>
        <v>339</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8754</v>
      </c>
      <c r="E56" s="175"/>
      <c r="F56" s="175"/>
      <c r="G56" s="175">
        <f>'将来負担比率（分子）の構造'!J$52</f>
        <v>8724</v>
      </c>
      <c r="H56" s="175"/>
      <c r="I56" s="175"/>
      <c r="J56" s="175">
        <f>'将来負担比率（分子）の構造'!K$52</f>
        <v>8339</v>
      </c>
      <c r="K56" s="175"/>
      <c r="L56" s="175"/>
      <c r="M56" s="175">
        <f>'将来負担比率（分子）の構造'!L$52</f>
        <v>8689</v>
      </c>
      <c r="N56" s="175"/>
      <c r="O56" s="175"/>
      <c r="P56" s="175">
        <f>'将来負担比率（分子）の構造'!M$52</f>
        <v>8703</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1691</v>
      </c>
      <c r="E58" s="175"/>
      <c r="F58" s="175"/>
      <c r="G58" s="175">
        <f>'将来負担比率（分子）の構造'!J$50</f>
        <v>2067</v>
      </c>
      <c r="H58" s="175"/>
      <c r="I58" s="175"/>
      <c r="J58" s="175">
        <f>'将来負担比率（分子）の構造'!K$50</f>
        <v>2762</v>
      </c>
      <c r="K58" s="175"/>
      <c r="L58" s="175"/>
      <c r="M58" s="175">
        <f>'将来負担比率（分子）の構造'!L$50</f>
        <v>2987</v>
      </c>
      <c r="N58" s="175"/>
      <c r="O58" s="175"/>
      <c r="P58" s="175">
        <f>'将来負担比率（分子）の構造'!M$50</f>
        <v>2736</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1273</v>
      </c>
      <c r="C62" s="175"/>
      <c r="D62" s="175"/>
      <c r="E62" s="175">
        <f>'将来負担比率（分子）の構造'!J$45</f>
        <v>1253</v>
      </c>
      <c r="F62" s="175"/>
      <c r="G62" s="175"/>
      <c r="H62" s="175">
        <f>'将来負担比率（分子）の構造'!K$45</f>
        <v>1258</v>
      </c>
      <c r="I62" s="175"/>
      <c r="J62" s="175"/>
      <c r="K62" s="175">
        <f>'将来負担比率（分子）の構造'!L$45</f>
        <v>1249</v>
      </c>
      <c r="L62" s="175"/>
      <c r="M62" s="175"/>
      <c r="N62" s="175">
        <f>'将来負担比率（分子）の構造'!M$45</f>
        <v>1257</v>
      </c>
      <c r="O62" s="175"/>
      <c r="P62" s="175"/>
    </row>
    <row r="63" spans="1:16" x14ac:dyDescent="0.15">
      <c r="A63" s="175" t="s">
        <v>34</v>
      </c>
      <c r="B63" s="175">
        <f>'将来負担比率（分子）の構造'!I$44</f>
        <v>132</v>
      </c>
      <c r="C63" s="175"/>
      <c r="D63" s="175"/>
      <c r="E63" s="175">
        <f>'将来負担比率（分子）の構造'!J$44</f>
        <v>107</v>
      </c>
      <c r="F63" s="175"/>
      <c r="G63" s="175"/>
      <c r="H63" s="175">
        <f>'将来負担比率（分子）の構造'!K$44</f>
        <v>222</v>
      </c>
      <c r="I63" s="175"/>
      <c r="J63" s="175"/>
      <c r="K63" s="175">
        <f>'将来負担比率（分子）の構造'!L$44</f>
        <v>286</v>
      </c>
      <c r="L63" s="175"/>
      <c r="M63" s="175"/>
      <c r="N63" s="175">
        <f>'将来負担比率（分子）の構造'!M$44</f>
        <v>244</v>
      </c>
      <c r="O63" s="175"/>
      <c r="P63" s="175"/>
    </row>
    <row r="64" spans="1:16" x14ac:dyDescent="0.15">
      <c r="A64" s="175" t="s">
        <v>33</v>
      </c>
      <c r="B64" s="175">
        <f>'将来負担比率（分子）の構造'!I$43</f>
        <v>5175</v>
      </c>
      <c r="C64" s="175"/>
      <c r="D64" s="175"/>
      <c r="E64" s="175">
        <f>'将来負担比率（分子）の構造'!J$43</f>
        <v>5089</v>
      </c>
      <c r="F64" s="175"/>
      <c r="G64" s="175"/>
      <c r="H64" s="175">
        <f>'将来負担比率（分子）の構造'!K$43</f>
        <v>5029</v>
      </c>
      <c r="I64" s="175"/>
      <c r="J64" s="175"/>
      <c r="K64" s="175">
        <f>'将来負担比率（分子）の構造'!L$43</f>
        <v>5120</v>
      </c>
      <c r="L64" s="175"/>
      <c r="M64" s="175"/>
      <c r="N64" s="175">
        <f>'将来負担比率（分子）の構造'!M$43</f>
        <v>5159</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7657</v>
      </c>
      <c r="C66" s="175"/>
      <c r="D66" s="175"/>
      <c r="E66" s="175">
        <f>'将来負担比率（分子）の構造'!J$41</f>
        <v>8023</v>
      </c>
      <c r="F66" s="175"/>
      <c r="G66" s="175"/>
      <c r="H66" s="175">
        <f>'将来負担比率（分子）の構造'!K$41</f>
        <v>8171</v>
      </c>
      <c r="I66" s="175"/>
      <c r="J66" s="175"/>
      <c r="K66" s="175">
        <f>'将来負担比率（分子）の構造'!L$41</f>
        <v>8253</v>
      </c>
      <c r="L66" s="175"/>
      <c r="M66" s="175"/>
      <c r="N66" s="175">
        <f>'将来負担比率（分子）の構造'!M$41</f>
        <v>8922</v>
      </c>
      <c r="O66" s="175"/>
      <c r="P66" s="175"/>
    </row>
    <row r="67" spans="1:16" x14ac:dyDescent="0.15">
      <c r="A67" s="175" t="s">
        <v>71</v>
      </c>
      <c r="B67" s="175" t="e">
        <f>NA()</f>
        <v>#N/A</v>
      </c>
      <c r="C67" s="175">
        <f>IF(ISNUMBER('将来負担比率（分子）の構造'!I$53), IF('将来負担比率（分子）の構造'!I$53 &lt; 0, 0, '将来負担比率（分子）の構造'!I$53), NA())</f>
        <v>3793</v>
      </c>
      <c r="D67" s="175" t="e">
        <f>NA()</f>
        <v>#N/A</v>
      </c>
      <c r="E67" s="175" t="e">
        <f>NA()</f>
        <v>#N/A</v>
      </c>
      <c r="F67" s="175">
        <f>IF(ISNUMBER('将来負担比率（分子）の構造'!J$53), IF('将来負担比率（分子）の構造'!J$53 &lt; 0, 0, '将来負担比率（分子）の構造'!J$53), NA())</f>
        <v>3682</v>
      </c>
      <c r="G67" s="175" t="e">
        <f>NA()</f>
        <v>#N/A</v>
      </c>
      <c r="H67" s="175" t="e">
        <f>NA()</f>
        <v>#N/A</v>
      </c>
      <c r="I67" s="175">
        <f>IF(ISNUMBER('将来負担比率（分子）の構造'!K$53), IF('将来負担比率（分子）の構造'!K$53 &lt; 0, 0, '将来負担比率（分子）の構造'!K$53), NA())</f>
        <v>3580</v>
      </c>
      <c r="J67" s="175" t="e">
        <f>NA()</f>
        <v>#N/A</v>
      </c>
      <c r="K67" s="175" t="e">
        <f>NA()</f>
        <v>#N/A</v>
      </c>
      <c r="L67" s="175">
        <f>IF(ISNUMBER('将来負担比率（分子）の構造'!L$53), IF('将来負担比率（分子）の構造'!L$53 &lt; 0, 0, '将来負担比率（分子）の構造'!L$53), NA())</f>
        <v>3232</v>
      </c>
      <c r="M67" s="175" t="e">
        <f>NA()</f>
        <v>#N/A</v>
      </c>
      <c r="N67" s="175" t="e">
        <f>NA()</f>
        <v>#N/A</v>
      </c>
      <c r="O67" s="175">
        <f>IF(ISNUMBER('将来負担比率（分子）の構造'!M$53), IF('将来負担比率（分子）の構造'!M$53 &lt; 0, 0, '将来負担比率（分子）の構造'!M$53), NA())</f>
        <v>4143</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1314</v>
      </c>
      <c r="C72" s="179">
        <f>基金残高に係る経年分析!G55</f>
        <v>1408</v>
      </c>
      <c r="D72" s="179">
        <f>基金残高に係る経年分析!H55</f>
        <v>1372</v>
      </c>
    </row>
    <row r="73" spans="1:16" x14ac:dyDescent="0.15">
      <c r="A73" s="178" t="s">
        <v>74</v>
      </c>
      <c r="B73" s="179">
        <f>基金残高に係る経年分析!F56</f>
        <v>109</v>
      </c>
      <c r="C73" s="179">
        <f>基金残高に係る経年分析!G56</f>
        <v>109</v>
      </c>
      <c r="D73" s="179">
        <f>基金残高に係る経年分析!H56</f>
        <v>142</v>
      </c>
    </row>
    <row r="74" spans="1:16" x14ac:dyDescent="0.15">
      <c r="A74" s="178" t="s">
        <v>75</v>
      </c>
      <c r="B74" s="179">
        <f>基金残高に係る経年分析!F57</f>
        <v>785</v>
      </c>
      <c r="C74" s="179">
        <f>基金残高に係る経年分析!G57</f>
        <v>887</v>
      </c>
      <c r="D74" s="179">
        <f>基金残高に係る経年分析!H57</f>
        <v>637</v>
      </c>
    </row>
  </sheetData>
  <sheetProtection algorithmName="SHA-512" hashValue="rk9qmjCu9lCFt8s23crVID2QML+la4lBoeQVPAs5JXYl2IbIEyv80oyKnIn/ZLpXWGZdnDJjvzOW/Dkva8FtOQ==" saltValue="KVt3t19rpCJ2ZxVF48Zbf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3721850</v>
      </c>
      <c r="S5" s="713"/>
      <c r="T5" s="713"/>
      <c r="U5" s="713"/>
      <c r="V5" s="713"/>
      <c r="W5" s="713"/>
      <c r="X5" s="713"/>
      <c r="Y5" s="738"/>
      <c r="Z5" s="751">
        <v>32.6</v>
      </c>
      <c r="AA5" s="751"/>
      <c r="AB5" s="751"/>
      <c r="AC5" s="751"/>
      <c r="AD5" s="752">
        <v>3721850</v>
      </c>
      <c r="AE5" s="752"/>
      <c r="AF5" s="752"/>
      <c r="AG5" s="752"/>
      <c r="AH5" s="752"/>
      <c r="AI5" s="752"/>
      <c r="AJ5" s="752"/>
      <c r="AK5" s="752"/>
      <c r="AL5" s="739">
        <v>57.2</v>
      </c>
      <c r="AM5" s="721"/>
      <c r="AN5" s="721"/>
      <c r="AO5" s="740"/>
      <c r="AP5" s="715" t="s">
        <v>216</v>
      </c>
      <c r="AQ5" s="716"/>
      <c r="AR5" s="716"/>
      <c r="AS5" s="716"/>
      <c r="AT5" s="716"/>
      <c r="AU5" s="716"/>
      <c r="AV5" s="716"/>
      <c r="AW5" s="716"/>
      <c r="AX5" s="716"/>
      <c r="AY5" s="716"/>
      <c r="AZ5" s="716"/>
      <c r="BA5" s="716"/>
      <c r="BB5" s="716"/>
      <c r="BC5" s="716"/>
      <c r="BD5" s="716"/>
      <c r="BE5" s="716"/>
      <c r="BF5" s="717"/>
      <c r="BG5" s="657">
        <v>3721850</v>
      </c>
      <c r="BH5" s="658"/>
      <c r="BI5" s="658"/>
      <c r="BJ5" s="658"/>
      <c r="BK5" s="658"/>
      <c r="BL5" s="658"/>
      <c r="BM5" s="658"/>
      <c r="BN5" s="659"/>
      <c r="BO5" s="695">
        <v>100</v>
      </c>
      <c r="BP5" s="695"/>
      <c r="BQ5" s="695"/>
      <c r="BR5" s="695"/>
      <c r="BS5" s="696" t="s">
        <v>122</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96103</v>
      </c>
      <c r="S6" s="658"/>
      <c r="T6" s="658"/>
      <c r="U6" s="658"/>
      <c r="V6" s="658"/>
      <c r="W6" s="658"/>
      <c r="X6" s="658"/>
      <c r="Y6" s="659"/>
      <c r="Z6" s="695">
        <v>0.8</v>
      </c>
      <c r="AA6" s="695"/>
      <c r="AB6" s="695"/>
      <c r="AC6" s="695"/>
      <c r="AD6" s="696">
        <v>96103</v>
      </c>
      <c r="AE6" s="696"/>
      <c r="AF6" s="696"/>
      <c r="AG6" s="696"/>
      <c r="AH6" s="696"/>
      <c r="AI6" s="696"/>
      <c r="AJ6" s="696"/>
      <c r="AK6" s="696"/>
      <c r="AL6" s="660">
        <v>1.5</v>
      </c>
      <c r="AM6" s="661"/>
      <c r="AN6" s="661"/>
      <c r="AO6" s="697"/>
      <c r="AP6" s="654" t="s">
        <v>221</v>
      </c>
      <c r="AQ6" s="655"/>
      <c r="AR6" s="655"/>
      <c r="AS6" s="655"/>
      <c r="AT6" s="655"/>
      <c r="AU6" s="655"/>
      <c r="AV6" s="655"/>
      <c r="AW6" s="655"/>
      <c r="AX6" s="655"/>
      <c r="AY6" s="655"/>
      <c r="AZ6" s="655"/>
      <c r="BA6" s="655"/>
      <c r="BB6" s="655"/>
      <c r="BC6" s="655"/>
      <c r="BD6" s="655"/>
      <c r="BE6" s="655"/>
      <c r="BF6" s="656"/>
      <c r="BG6" s="657">
        <v>3721850</v>
      </c>
      <c r="BH6" s="658"/>
      <c r="BI6" s="658"/>
      <c r="BJ6" s="658"/>
      <c r="BK6" s="658"/>
      <c r="BL6" s="658"/>
      <c r="BM6" s="658"/>
      <c r="BN6" s="659"/>
      <c r="BO6" s="695">
        <v>100</v>
      </c>
      <c r="BP6" s="695"/>
      <c r="BQ6" s="695"/>
      <c r="BR6" s="695"/>
      <c r="BS6" s="696" t="s">
        <v>122</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86124</v>
      </c>
      <c r="CS6" s="658"/>
      <c r="CT6" s="658"/>
      <c r="CU6" s="658"/>
      <c r="CV6" s="658"/>
      <c r="CW6" s="658"/>
      <c r="CX6" s="658"/>
      <c r="CY6" s="659"/>
      <c r="CZ6" s="739">
        <v>0.8</v>
      </c>
      <c r="DA6" s="721"/>
      <c r="DB6" s="721"/>
      <c r="DC6" s="741"/>
      <c r="DD6" s="663" t="s">
        <v>122</v>
      </c>
      <c r="DE6" s="658"/>
      <c r="DF6" s="658"/>
      <c r="DG6" s="658"/>
      <c r="DH6" s="658"/>
      <c r="DI6" s="658"/>
      <c r="DJ6" s="658"/>
      <c r="DK6" s="658"/>
      <c r="DL6" s="658"/>
      <c r="DM6" s="658"/>
      <c r="DN6" s="658"/>
      <c r="DO6" s="658"/>
      <c r="DP6" s="659"/>
      <c r="DQ6" s="663">
        <v>86088</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1192</v>
      </c>
      <c r="S7" s="658"/>
      <c r="T7" s="658"/>
      <c r="U7" s="658"/>
      <c r="V7" s="658"/>
      <c r="W7" s="658"/>
      <c r="X7" s="658"/>
      <c r="Y7" s="659"/>
      <c r="Z7" s="695">
        <v>0</v>
      </c>
      <c r="AA7" s="695"/>
      <c r="AB7" s="695"/>
      <c r="AC7" s="695"/>
      <c r="AD7" s="696">
        <v>1192</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1498554</v>
      </c>
      <c r="BH7" s="658"/>
      <c r="BI7" s="658"/>
      <c r="BJ7" s="658"/>
      <c r="BK7" s="658"/>
      <c r="BL7" s="658"/>
      <c r="BM7" s="658"/>
      <c r="BN7" s="659"/>
      <c r="BO7" s="695">
        <v>40.299999999999997</v>
      </c>
      <c r="BP7" s="695"/>
      <c r="BQ7" s="695"/>
      <c r="BR7" s="695"/>
      <c r="BS7" s="696" t="s">
        <v>122</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2455264</v>
      </c>
      <c r="CS7" s="658"/>
      <c r="CT7" s="658"/>
      <c r="CU7" s="658"/>
      <c r="CV7" s="658"/>
      <c r="CW7" s="658"/>
      <c r="CX7" s="658"/>
      <c r="CY7" s="659"/>
      <c r="CZ7" s="695">
        <v>22.6</v>
      </c>
      <c r="DA7" s="695"/>
      <c r="DB7" s="695"/>
      <c r="DC7" s="695"/>
      <c r="DD7" s="663">
        <v>1328783</v>
      </c>
      <c r="DE7" s="658"/>
      <c r="DF7" s="658"/>
      <c r="DG7" s="658"/>
      <c r="DH7" s="658"/>
      <c r="DI7" s="658"/>
      <c r="DJ7" s="658"/>
      <c r="DK7" s="658"/>
      <c r="DL7" s="658"/>
      <c r="DM7" s="658"/>
      <c r="DN7" s="658"/>
      <c r="DO7" s="658"/>
      <c r="DP7" s="659"/>
      <c r="DQ7" s="663">
        <v>1111915</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23135</v>
      </c>
      <c r="S8" s="658"/>
      <c r="T8" s="658"/>
      <c r="U8" s="658"/>
      <c r="V8" s="658"/>
      <c r="W8" s="658"/>
      <c r="X8" s="658"/>
      <c r="Y8" s="659"/>
      <c r="Z8" s="695">
        <v>0.2</v>
      </c>
      <c r="AA8" s="695"/>
      <c r="AB8" s="695"/>
      <c r="AC8" s="695"/>
      <c r="AD8" s="696">
        <v>23135</v>
      </c>
      <c r="AE8" s="696"/>
      <c r="AF8" s="696"/>
      <c r="AG8" s="696"/>
      <c r="AH8" s="696"/>
      <c r="AI8" s="696"/>
      <c r="AJ8" s="696"/>
      <c r="AK8" s="696"/>
      <c r="AL8" s="660">
        <v>0.4</v>
      </c>
      <c r="AM8" s="661"/>
      <c r="AN8" s="661"/>
      <c r="AO8" s="697"/>
      <c r="AP8" s="654" t="s">
        <v>227</v>
      </c>
      <c r="AQ8" s="655"/>
      <c r="AR8" s="655"/>
      <c r="AS8" s="655"/>
      <c r="AT8" s="655"/>
      <c r="AU8" s="655"/>
      <c r="AV8" s="655"/>
      <c r="AW8" s="655"/>
      <c r="AX8" s="655"/>
      <c r="AY8" s="655"/>
      <c r="AZ8" s="655"/>
      <c r="BA8" s="655"/>
      <c r="BB8" s="655"/>
      <c r="BC8" s="655"/>
      <c r="BD8" s="655"/>
      <c r="BE8" s="655"/>
      <c r="BF8" s="656"/>
      <c r="BG8" s="657">
        <v>49064</v>
      </c>
      <c r="BH8" s="658"/>
      <c r="BI8" s="658"/>
      <c r="BJ8" s="658"/>
      <c r="BK8" s="658"/>
      <c r="BL8" s="658"/>
      <c r="BM8" s="658"/>
      <c r="BN8" s="659"/>
      <c r="BO8" s="695">
        <v>1.3</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3601225</v>
      </c>
      <c r="CS8" s="658"/>
      <c r="CT8" s="658"/>
      <c r="CU8" s="658"/>
      <c r="CV8" s="658"/>
      <c r="CW8" s="658"/>
      <c r="CX8" s="658"/>
      <c r="CY8" s="659"/>
      <c r="CZ8" s="695">
        <v>33.200000000000003</v>
      </c>
      <c r="DA8" s="695"/>
      <c r="DB8" s="695"/>
      <c r="DC8" s="695"/>
      <c r="DD8" s="663">
        <v>24587</v>
      </c>
      <c r="DE8" s="658"/>
      <c r="DF8" s="658"/>
      <c r="DG8" s="658"/>
      <c r="DH8" s="658"/>
      <c r="DI8" s="658"/>
      <c r="DJ8" s="658"/>
      <c r="DK8" s="658"/>
      <c r="DL8" s="658"/>
      <c r="DM8" s="658"/>
      <c r="DN8" s="658"/>
      <c r="DO8" s="658"/>
      <c r="DP8" s="659"/>
      <c r="DQ8" s="663">
        <v>2241527</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25960</v>
      </c>
      <c r="S9" s="658"/>
      <c r="T9" s="658"/>
      <c r="U9" s="658"/>
      <c r="V9" s="658"/>
      <c r="W9" s="658"/>
      <c r="X9" s="658"/>
      <c r="Y9" s="659"/>
      <c r="Z9" s="695">
        <v>0.2</v>
      </c>
      <c r="AA9" s="695"/>
      <c r="AB9" s="695"/>
      <c r="AC9" s="695"/>
      <c r="AD9" s="696">
        <v>25960</v>
      </c>
      <c r="AE9" s="696"/>
      <c r="AF9" s="696"/>
      <c r="AG9" s="696"/>
      <c r="AH9" s="696"/>
      <c r="AI9" s="696"/>
      <c r="AJ9" s="696"/>
      <c r="AK9" s="696"/>
      <c r="AL9" s="660">
        <v>0.4</v>
      </c>
      <c r="AM9" s="661"/>
      <c r="AN9" s="661"/>
      <c r="AO9" s="697"/>
      <c r="AP9" s="654" t="s">
        <v>230</v>
      </c>
      <c r="AQ9" s="655"/>
      <c r="AR9" s="655"/>
      <c r="AS9" s="655"/>
      <c r="AT9" s="655"/>
      <c r="AU9" s="655"/>
      <c r="AV9" s="655"/>
      <c r="AW9" s="655"/>
      <c r="AX9" s="655"/>
      <c r="AY9" s="655"/>
      <c r="AZ9" s="655"/>
      <c r="BA9" s="655"/>
      <c r="BB9" s="655"/>
      <c r="BC9" s="655"/>
      <c r="BD9" s="655"/>
      <c r="BE9" s="655"/>
      <c r="BF9" s="656"/>
      <c r="BG9" s="657">
        <v>1269867</v>
      </c>
      <c r="BH9" s="658"/>
      <c r="BI9" s="658"/>
      <c r="BJ9" s="658"/>
      <c r="BK9" s="658"/>
      <c r="BL9" s="658"/>
      <c r="BM9" s="658"/>
      <c r="BN9" s="659"/>
      <c r="BO9" s="695">
        <v>34.1</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798809</v>
      </c>
      <c r="CS9" s="658"/>
      <c r="CT9" s="658"/>
      <c r="CU9" s="658"/>
      <c r="CV9" s="658"/>
      <c r="CW9" s="658"/>
      <c r="CX9" s="658"/>
      <c r="CY9" s="659"/>
      <c r="CZ9" s="695">
        <v>7.4</v>
      </c>
      <c r="DA9" s="695"/>
      <c r="DB9" s="695"/>
      <c r="DC9" s="695"/>
      <c r="DD9" s="663">
        <v>116930</v>
      </c>
      <c r="DE9" s="658"/>
      <c r="DF9" s="658"/>
      <c r="DG9" s="658"/>
      <c r="DH9" s="658"/>
      <c r="DI9" s="658"/>
      <c r="DJ9" s="658"/>
      <c r="DK9" s="658"/>
      <c r="DL9" s="658"/>
      <c r="DM9" s="658"/>
      <c r="DN9" s="658"/>
      <c r="DO9" s="658"/>
      <c r="DP9" s="659"/>
      <c r="DQ9" s="663">
        <v>504338</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72969</v>
      </c>
      <c r="BH10" s="658"/>
      <c r="BI10" s="658"/>
      <c r="BJ10" s="658"/>
      <c r="BK10" s="658"/>
      <c r="BL10" s="658"/>
      <c r="BM10" s="658"/>
      <c r="BN10" s="659"/>
      <c r="BO10" s="695">
        <v>2</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15410</v>
      </c>
      <c r="CS10" s="658"/>
      <c r="CT10" s="658"/>
      <c r="CU10" s="658"/>
      <c r="CV10" s="658"/>
      <c r="CW10" s="658"/>
      <c r="CX10" s="658"/>
      <c r="CY10" s="659"/>
      <c r="CZ10" s="695">
        <v>0.1</v>
      </c>
      <c r="DA10" s="695"/>
      <c r="DB10" s="695"/>
      <c r="DC10" s="695"/>
      <c r="DD10" s="663" t="s">
        <v>122</v>
      </c>
      <c r="DE10" s="658"/>
      <c r="DF10" s="658"/>
      <c r="DG10" s="658"/>
      <c r="DH10" s="658"/>
      <c r="DI10" s="658"/>
      <c r="DJ10" s="658"/>
      <c r="DK10" s="658"/>
      <c r="DL10" s="658"/>
      <c r="DM10" s="658"/>
      <c r="DN10" s="658"/>
      <c r="DO10" s="658"/>
      <c r="DP10" s="659"/>
      <c r="DQ10" s="663">
        <v>15410</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650928</v>
      </c>
      <c r="S11" s="658"/>
      <c r="T11" s="658"/>
      <c r="U11" s="658"/>
      <c r="V11" s="658"/>
      <c r="W11" s="658"/>
      <c r="X11" s="658"/>
      <c r="Y11" s="659"/>
      <c r="Z11" s="660">
        <v>5.7</v>
      </c>
      <c r="AA11" s="661"/>
      <c r="AB11" s="661"/>
      <c r="AC11" s="662"/>
      <c r="AD11" s="663">
        <v>650928</v>
      </c>
      <c r="AE11" s="658"/>
      <c r="AF11" s="658"/>
      <c r="AG11" s="658"/>
      <c r="AH11" s="658"/>
      <c r="AI11" s="658"/>
      <c r="AJ11" s="658"/>
      <c r="AK11" s="659"/>
      <c r="AL11" s="660">
        <v>10</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106654</v>
      </c>
      <c r="BH11" s="658"/>
      <c r="BI11" s="658"/>
      <c r="BJ11" s="658"/>
      <c r="BK11" s="658"/>
      <c r="BL11" s="658"/>
      <c r="BM11" s="658"/>
      <c r="BN11" s="659"/>
      <c r="BO11" s="695">
        <v>2.9</v>
      </c>
      <c r="BP11" s="695"/>
      <c r="BQ11" s="695"/>
      <c r="BR11" s="695"/>
      <c r="BS11" s="696" t="s">
        <v>122</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415963</v>
      </c>
      <c r="CS11" s="658"/>
      <c r="CT11" s="658"/>
      <c r="CU11" s="658"/>
      <c r="CV11" s="658"/>
      <c r="CW11" s="658"/>
      <c r="CX11" s="658"/>
      <c r="CY11" s="659"/>
      <c r="CZ11" s="695">
        <v>3.8</v>
      </c>
      <c r="DA11" s="695"/>
      <c r="DB11" s="695"/>
      <c r="DC11" s="695"/>
      <c r="DD11" s="663">
        <v>136831</v>
      </c>
      <c r="DE11" s="658"/>
      <c r="DF11" s="658"/>
      <c r="DG11" s="658"/>
      <c r="DH11" s="658"/>
      <c r="DI11" s="658"/>
      <c r="DJ11" s="658"/>
      <c r="DK11" s="658"/>
      <c r="DL11" s="658"/>
      <c r="DM11" s="658"/>
      <c r="DN11" s="658"/>
      <c r="DO11" s="658"/>
      <c r="DP11" s="659"/>
      <c r="DQ11" s="663">
        <v>226301</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1973846</v>
      </c>
      <c r="BH12" s="658"/>
      <c r="BI12" s="658"/>
      <c r="BJ12" s="658"/>
      <c r="BK12" s="658"/>
      <c r="BL12" s="658"/>
      <c r="BM12" s="658"/>
      <c r="BN12" s="659"/>
      <c r="BO12" s="695">
        <v>53</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203751</v>
      </c>
      <c r="CS12" s="658"/>
      <c r="CT12" s="658"/>
      <c r="CU12" s="658"/>
      <c r="CV12" s="658"/>
      <c r="CW12" s="658"/>
      <c r="CX12" s="658"/>
      <c r="CY12" s="659"/>
      <c r="CZ12" s="695">
        <v>1.9</v>
      </c>
      <c r="DA12" s="695"/>
      <c r="DB12" s="695"/>
      <c r="DC12" s="695"/>
      <c r="DD12" s="663">
        <v>5089</v>
      </c>
      <c r="DE12" s="658"/>
      <c r="DF12" s="658"/>
      <c r="DG12" s="658"/>
      <c r="DH12" s="658"/>
      <c r="DI12" s="658"/>
      <c r="DJ12" s="658"/>
      <c r="DK12" s="658"/>
      <c r="DL12" s="658"/>
      <c r="DM12" s="658"/>
      <c r="DN12" s="658"/>
      <c r="DO12" s="658"/>
      <c r="DP12" s="659"/>
      <c r="DQ12" s="663">
        <v>190827</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1970635</v>
      </c>
      <c r="BH13" s="658"/>
      <c r="BI13" s="658"/>
      <c r="BJ13" s="658"/>
      <c r="BK13" s="658"/>
      <c r="BL13" s="658"/>
      <c r="BM13" s="658"/>
      <c r="BN13" s="659"/>
      <c r="BO13" s="695">
        <v>52.9</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1034791</v>
      </c>
      <c r="CS13" s="658"/>
      <c r="CT13" s="658"/>
      <c r="CU13" s="658"/>
      <c r="CV13" s="658"/>
      <c r="CW13" s="658"/>
      <c r="CX13" s="658"/>
      <c r="CY13" s="659"/>
      <c r="CZ13" s="695">
        <v>9.5</v>
      </c>
      <c r="DA13" s="695"/>
      <c r="DB13" s="695"/>
      <c r="DC13" s="695"/>
      <c r="DD13" s="663">
        <v>314040</v>
      </c>
      <c r="DE13" s="658"/>
      <c r="DF13" s="658"/>
      <c r="DG13" s="658"/>
      <c r="DH13" s="658"/>
      <c r="DI13" s="658"/>
      <c r="DJ13" s="658"/>
      <c r="DK13" s="658"/>
      <c r="DL13" s="658"/>
      <c r="DM13" s="658"/>
      <c r="DN13" s="658"/>
      <c r="DO13" s="658"/>
      <c r="DP13" s="659"/>
      <c r="DQ13" s="663">
        <v>759904</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98</v>
      </c>
      <c r="S14" s="658"/>
      <c r="T14" s="658"/>
      <c r="U14" s="658"/>
      <c r="V14" s="658"/>
      <c r="W14" s="658"/>
      <c r="X14" s="658"/>
      <c r="Y14" s="659"/>
      <c r="Z14" s="695">
        <v>0</v>
      </c>
      <c r="AA14" s="695"/>
      <c r="AB14" s="695"/>
      <c r="AC14" s="695"/>
      <c r="AD14" s="696">
        <v>98</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91275</v>
      </c>
      <c r="BH14" s="658"/>
      <c r="BI14" s="658"/>
      <c r="BJ14" s="658"/>
      <c r="BK14" s="658"/>
      <c r="BL14" s="658"/>
      <c r="BM14" s="658"/>
      <c r="BN14" s="659"/>
      <c r="BO14" s="695">
        <v>2.5</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487812</v>
      </c>
      <c r="CS14" s="658"/>
      <c r="CT14" s="658"/>
      <c r="CU14" s="658"/>
      <c r="CV14" s="658"/>
      <c r="CW14" s="658"/>
      <c r="CX14" s="658"/>
      <c r="CY14" s="659"/>
      <c r="CZ14" s="695">
        <v>4.5</v>
      </c>
      <c r="DA14" s="695"/>
      <c r="DB14" s="695"/>
      <c r="DC14" s="695"/>
      <c r="DD14" s="663">
        <v>29372</v>
      </c>
      <c r="DE14" s="658"/>
      <c r="DF14" s="658"/>
      <c r="DG14" s="658"/>
      <c r="DH14" s="658"/>
      <c r="DI14" s="658"/>
      <c r="DJ14" s="658"/>
      <c r="DK14" s="658"/>
      <c r="DL14" s="658"/>
      <c r="DM14" s="658"/>
      <c r="DN14" s="658"/>
      <c r="DO14" s="658"/>
      <c r="DP14" s="659"/>
      <c r="DQ14" s="663">
        <v>455842</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158175</v>
      </c>
      <c r="BH15" s="658"/>
      <c r="BI15" s="658"/>
      <c r="BJ15" s="658"/>
      <c r="BK15" s="658"/>
      <c r="BL15" s="658"/>
      <c r="BM15" s="658"/>
      <c r="BN15" s="659"/>
      <c r="BO15" s="695">
        <v>4.2</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1185731</v>
      </c>
      <c r="CS15" s="658"/>
      <c r="CT15" s="658"/>
      <c r="CU15" s="658"/>
      <c r="CV15" s="658"/>
      <c r="CW15" s="658"/>
      <c r="CX15" s="658"/>
      <c r="CY15" s="659"/>
      <c r="CZ15" s="695">
        <v>10.9</v>
      </c>
      <c r="DA15" s="695"/>
      <c r="DB15" s="695"/>
      <c r="DC15" s="695"/>
      <c r="DD15" s="663">
        <v>245271</v>
      </c>
      <c r="DE15" s="658"/>
      <c r="DF15" s="658"/>
      <c r="DG15" s="658"/>
      <c r="DH15" s="658"/>
      <c r="DI15" s="658"/>
      <c r="DJ15" s="658"/>
      <c r="DK15" s="658"/>
      <c r="DL15" s="658"/>
      <c r="DM15" s="658"/>
      <c r="DN15" s="658"/>
      <c r="DO15" s="658"/>
      <c r="DP15" s="659"/>
      <c r="DQ15" s="663">
        <v>958150</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11757</v>
      </c>
      <c r="S16" s="658"/>
      <c r="T16" s="658"/>
      <c r="U16" s="658"/>
      <c r="V16" s="658"/>
      <c r="W16" s="658"/>
      <c r="X16" s="658"/>
      <c r="Y16" s="659"/>
      <c r="Z16" s="695">
        <v>0.1</v>
      </c>
      <c r="AA16" s="695"/>
      <c r="AB16" s="695"/>
      <c r="AC16" s="695"/>
      <c r="AD16" s="696">
        <v>11757</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52124</v>
      </c>
      <c r="S17" s="658"/>
      <c r="T17" s="658"/>
      <c r="U17" s="658"/>
      <c r="V17" s="658"/>
      <c r="W17" s="658"/>
      <c r="X17" s="658"/>
      <c r="Y17" s="659"/>
      <c r="Z17" s="695">
        <v>0.5</v>
      </c>
      <c r="AA17" s="695"/>
      <c r="AB17" s="695"/>
      <c r="AC17" s="695"/>
      <c r="AD17" s="696">
        <v>52124</v>
      </c>
      <c r="AE17" s="696"/>
      <c r="AF17" s="696"/>
      <c r="AG17" s="696"/>
      <c r="AH17" s="696"/>
      <c r="AI17" s="696"/>
      <c r="AJ17" s="696"/>
      <c r="AK17" s="696"/>
      <c r="AL17" s="660">
        <v>0.8</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574800</v>
      </c>
      <c r="CS17" s="658"/>
      <c r="CT17" s="658"/>
      <c r="CU17" s="658"/>
      <c r="CV17" s="658"/>
      <c r="CW17" s="658"/>
      <c r="CX17" s="658"/>
      <c r="CY17" s="659"/>
      <c r="CZ17" s="695">
        <v>5.3</v>
      </c>
      <c r="DA17" s="695"/>
      <c r="DB17" s="695"/>
      <c r="DC17" s="695"/>
      <c r="DD17" s="663" t="s">
        <v>122</v>
      </c>
      <c r="DE17" s="658"/>
      <c r="DF17" s="658"/>
      <c r="DG17" s="658"/>
      <c r="DH17" s="658"/>
      <c r="DI17" s="658"/>
      <c r="DJ17" s="658"/>
      <c r="DK17" s="658"/>
      <c r="DL17" s="658"/>
      <c r="DM17" s="658"/>
      <c r="DN17" s="658"/>
      <c r="DO17" s="658"/>
      <c r="DP17" s="659"/>
      <c r="DQ17" s="663">
        <v>574800</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64883</v>
      </c>
      <c r="S18" s="658"/>
      <c r="T18" s="658"/>
      <c r="U18" s="658"/>
      <c r="V18" s="658"/>
      <c r="W18" s="658"/>
      <c r="X18" s="658"/>
      <c r="Y18" s="659"/>
      <c r="Z18" s="695">
        <v>0.6</v>
      </c>
      <c r="AA18" s="695"/>
      <c r="AB18" s="695"/>
      <c r="AC18" s="695"/>
      <c r="AD18" s="696">
        <v>64883</v>
      </c>
      <c r="AE18" s="696"/>
      <c r="AF18" s="696"/>
      <c r="AG18" s="696"/>
      <c r="AH18" s="696"/>
      <c r="AI18" s="696"/>
      <c r="AJ18" s="696"/>
      <c r="AK18" s="696"/>
      <c r="AL18" s="660">
        <v>1</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28287</v>
      </c>
      <c r="S19" s="658"/>
      <c r="T19" s="658"/>
      <c r="U19" s="658"/>
      <c r="V19" s="658"/>
      <c r="W19" s="658"/>
      <c r="X19" s="658"/>
      <c r="Y19" s="659"/>
      <c r="Z19" s="695">
        <v>0.2</v>
      </c>
      <c r="AA19" s="695"/>
      <c r="AB19" s="695"/>
      <c r="AC19" s="695"/>
      <c r="AD19" s="696">
        <v>28287</v>
      </c>
      <c r="AE19" s="696"/>
      <c r="AF19" s="696"/>
      <c r="AG19" s="696"/>
      <c r="AH19" s="696"/>
      <c r="AI19" s="696"/>
      <c r="AJ19" s="696"/>
      <c r="AK19" s="696"/>
      <c r="AL19" s="660">
        <v>0.4</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t="s">
        <v>122</v>
      </c>
      <c r="BH19" s="658"/>
      <c r="BI19" s="658"/>
      <c r="BJ19" s="658"/>
      <c r="BK19" s="658"/>
      <c r="BL19" s="658"/>
      <c r="BM19" s="658"/>
      <c r="BN19" s="659"/>
      <c r="BO19" s="695" t="s">
        <v>122</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v>36596</v>
      </c>
      <c r="S20" s="658"/>
      <c r="T20" s="658"/>
      <c r="U20" s="658"/>
      <c r="V20" s="658"/>
      <c r="W20" s="658"/>
      <c r="X20" s="658"/>
      <c r="Y20" s="659"/>
      <c r="Z20" s="695">
        <v>0.3</v>
      </c>
      <c r="AA20" s="695"/>
      <c r="AB20" s="695"/>
      <c r="AC20" s="695"/>
      <c r="AD20" s="696">
        <v>36596</v>
      </c>
      <c r="AE20" s="696"/>
      <c r="AF20" s="696"/>
      <c r="AG20" s="696"/>
      <c r="AH20" s="696"/>
      <c r="AI20" s="696"/>
      <c r="AJ20" s="696"/>
      <c r="AK20" s="696"/>
      <c r="AL20" s="660">
        <v>0.6</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t="s">
        <v>122</v>
      </c>
      <c r="BH20" s="658"/>
      <c r="BI20" s="658"/>
      <c r="BJ20" s="658"/>
      <c r="BK20" s="658"/>
      <c r="BL20" s="658"/>
      <c r="BM20" s="658"/>
      <c r="BN20" s="659"/>
      <c r="BO20" s="695" t="s">
        <v>122</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10859680</v>
      </c>
      <c r="CS20" s="658"/>
      <c r="CT20" s="658"/>
      <c r="CU20" s="658"/>
      <c r="CV20" s="658"/>
      <c r="CW20" s="658"/>
      <c r="CX20" s="658"/>
      <c r="CY20" s="659"/>
      <c r="CZ20" s="695">
        <v>100</v>
      </c>
      <c r="DA20" s="695"/>
      <c r="DB20" s="695"/>
      <c r="DC20" s="695"/>
      <c r="DD20" s="663">
        <v>2200903</v>
      </c>
      <c r="DE20" s="658"/>
      <c r="DF20" s="658"/>
      <c r="DG20" s="658"/>
      <c r="DH20" s="658"/>
      <c r="DI20" s="658"/>
      <c r="DJ20" s="658"/>
      <c r="DK20" s="658"/>
      <c r="DL20" s="658"/>
      <c r="DM20" s="658"/>
      <c r="DN20" s="658"/>
      <c r="DO20" s="658"/>
      <c r="DP20" s="659"/>
      <c r="DQ20" s="663">
        <v>7125102</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1966505</v>
      </c>
      <c r="S21" s="658"/>
      <c r="T21" s="658"/>
      <c r="U21" s="658"/>
      <c r="V21" s="658"/>
      <c r="W21" s="658"/>
      <c r="X21" s="658"/>
      <c r="Y21" s="659"/>
      <c r="Z21" s="695">
        <v>17.2</v>
      </c>
      <c r="AA21" s="695"/>
      <c r="AB21" s="695"/>
      <c r="AC21" s="695"/>
      <c r="AD21" s="696">
        <v>1845898</v>
      </c>
      <c r="AE21" s="696"/>
      <c r="AF21" s="696"/>
      <c r="AG21" s="696"/>
      <c r="AH21" s="696"/>
      <c r="AI21" s="696"/>
      <c r="AJ21" s="696"/>
      <c r="AK21" s="696"/>
      <c r="AL21" s="660">
        <v>28.4</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1845898</v>
      </c>
      <c r="S22" s="658"/>
      <c r="T22" s="658"/>
      <c r="U22" s="658"/>
      <c r="V22" s="658"/>
      <c r="W22" s="658"/>
      <c r="X22" s="658"/>
      <c r="Y22" s="659"/>
      <c r="Z22" s="695">
        <v>16.2</v>
      </c>
      <c r="AA22" s="695"/>
      <c r="AB22" s="695"/>
      <c r="AC22" s="695"/>
      <c r="AD22" s="696">
        <v>1845898</v>
      </c>
      <c r="AE22" s="696"/>
      <c r="AF22" s="696"/>
      <c r="AG22" s="696"/>
      <c r="AH22" s="696"/>
      <c r="AI22" s="696"/>
      <c r="AJ22" s="696"/>
      <c r="AK22" s="696"/>
      <c r="AL22" s="660">
        <v>28.4</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120607</v>
      </c>
      <c r="S23" s="658"/>
      <c r="T23" s="658"/>
      <c r="U23" s="658"/>
      <c r="V23" s="658"/>
      <c r="W23" s="658"/>
      <c r="X23" s="658"/>
      <c r="Y23" s="659"/>
      <c r="Z23" s="695">
        <v>1.1000000000000001</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4333550</v>
      </c>
      <c r="CS24" s="713"/>
      <c r="CT24" s="713"/>
      <c r="CU24" s="713"/>
      <c r="CV24" s="713"/>
      <c r="CW24" s="713"/>
      <c r="CX24" s="713"/>
      <c r="CY24" s="738"/>
      <c r="CZ24" s="739">
        <v>39.9</v>
      </c>
      <c r="DA24" s="721"/>
      <c r="DB24" s="721"/>
      <c r="DC24" s="741"/>
      <c r="DD24" s="737">
        <v>3087138</v>
      </c>
      <c r="DE24" s="713"/>
      <c r="DF24" s="713"/>
      <c r="DG24" s="713"/>
      <c r="DH24" s="713"/>
      <c r="DI24" s="713"/>
      <c r="DJ24" s="713"/>
      <c r="DK24" s="738"/>
      <c r="DL24" s="737">
        <v>2687509</v>
      </c>
      <c r="DM24" s="713"/>
      <c r="DN24" s="713"/>
      <c r="DO24" s="713"/>
      <c r="DP24" s="713"/>
      <c r="DQ24" s="713"/>
      <c r="DR24" s="713"/>
      <c r="DS24" s="713"/>
      <c r="DT24" s="713"/>
      <c r="DU24" s="713"/>
      <c r="DV24" s="738"/>
      <c r="DW24" s="739">
        <v>40.9</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6614535</v>
      </c>
      <c r="S25" s="658"/>
      <c r="T25" s="658"/>
      <c r="U25" s="658"/>
      <c r="V25" s="658"/>
      <c r="W25" s="658"/>
      <c r="X25" s="658"/>
      <c r="Y25" s="659"/>
      <c r="Z25" s="695">
        <v>58</v>
      </c>
      <c r="AA25" s="695"/>
      <c r="AB25" s="695"/>
      <c r="AC25" s="695"/>
      <c r="AD25" s="696">
        <v>6493928</v>
      </c>
      <c r="AE25" s="696"/>
      <c r="AF25" s="696"/>
      <c r="AG25" s="696"/>
      <c r="AH25" s="696"/>
      <c r="AI25" s="696"/>
      <c r="AJ25" s="696"/>
      <c r="AK25" s="696"/>
      <c r="AL25" s="660">
        <v>99.8</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1979326</v>
      </c>
      <c r="CS25" s="670"/>
      <c r="CT25" s="670"/>
      <c r="CU25" s="670"/>
      <c r="CV25" s="670"/>
      <c r="CW25" s="670"/>
      <c r="CX25" s="670"/>
      <c r="CY25" s="671"/>
      <c r="CZ25" s="660">
        <v>18.2</v>
      </c>
      <c r="DA25" s="672"/>
      <c r="DB25" s="672"/>
      <c r="DC25" s="673"/>
      <c r="DD25" s="663">
        <v>1760420</v>
      </c>
      <c r="DE25" s="670"/>
      <c r="DF25" s="670"/>
      <c r="DG25" s="670"/>
      <c r="DH25" s="670"/>
      <c r="DI25" s="670"/>
      <c r="DJ25" s="670"/>
      <c r="DK25" s="671"/>
      <c r="DL25" s="663">
        <v>1550921</v>
      </c>
      <c r="DM25" s="670"/>
      <c r="DN25" s="670"/>
      <c r="DO25" s="670"/>
      <c r="DP25" s="670"/>
      <c r="DQ25" s="670"/>
      <c r="DR25" s="670"/>
      <c r="DS25" s="670"/>
      <c r="DT25" s="670"/>
      <c r="DU25" s="670"/>
      <c r="DV25" s="671"/>
      <c r="DW25" s="660">
        <v>23.6</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2070</v>
      </c>
      <c r="S26" s="658"/>
      <c r="T26" s="658"/>
      <c r="U26" s="658"/>
      <c r="V26" s="658"/>
      <c r="W26" s="658"/>
      <c r="X26" s="658"/>
      <c r="Y26" s="659"/>
      <c r="Z26" s="695">
        <v>0</v>
      </c>
      <c r="AA26" s="695"/>
      <c r="AB26" s="695"/>
      <c r="AC26" s="695"/>
      <c r="AD26" s="696">
        <v>2070</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955296</v>
      </c>
      <c r="CS26" s="658"/>
      <c r="CT26" s="658"/>
      <c r="CU26" s="658"/>
      <c r="CV26" s="658"/>
      <c r="CW26" s="658"/>
      <c r="CX26" s="658"/>
      <c r="CY26" s="659"/>
      <c r="CZ26" s="660">
        <v>8.8000000000000007</v>
      </c>
      <c r="DA26" s="672"/>
      <c r="DB26" s="672"/>
      <c r="DC26" s="673"/>
      <c r="DD26" s="663">
        <v>835574</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2015</v>
      </c>
      <c r="S27" s="658"/>
      <c r="T27" s="658"/>
      <c r="U27" s="658"/>
      <c r="V27" s="658"/>
      <c r="W27" s="658"/>
      <c r="X27" s="658"/>
      <c r="Y27" s="659"/>
      <c r="Z27" s="695">
        <v>0</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3721850</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1779424</v>
      </c>
      <c r="CS27" s="670"/>
      <c r="CT27" s="670"/>
      <c r="CU27" s="670"/>
      <c r="CV27" s="670"/>
      <c r="CW27" s="670"/>
      <c r="CX27" s="670"/>
      <c r="CY27" s="671"/>
      <c r="CZ27" s="660">
        <v>16.399999999999999</v>
      </c>
      <c r="DA27" s="672"/>
      <c r="DB27" s="672"/>
      <c r="DC27" s="673"/>
      <c r="DD27" s="663">
        <v>751918</v>
      </c>
      <c r="DE27" s="670"/>
      <c r="DF27" s="670"/>
      <c r="DG27" s="670"/>
      <c r="DH27" s="670"/>
      <c r="DI27" s="670"/>
      <c r="DJ27" s="670"/>
      <c r="DK27" s="671"/>
      <c r="DL27" s="663">
        <v>561788</v>
      </c>
      <c r="DM27" s="670"/>
      <c r="DN27" s="670"/>
      <c r="DO27" s="670"/>
      <c r="DP27" s="670"/>
      <c r="DQ27" s="670"/>
      <c r="DR27" s="670"/>
      <c r="DS27" s="670"/>
      <c r="DT27" s="670"/>
      <c r="DU27" s="670"/>
      <c r="DV27" s="671"/>
      <c r="DW27" s="660">
        <v>8.5</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119664</v>
      </c>
      <c r="S28" s="658"/>
      <c r="T28" s="658"/>
      <c r="U28" s="658"/>
      <c r="V28" s="658"/>
      <c r="W28" s="658"/>
      <c r="X28" s="658"/>
      <c r="Y28" s="659"/>
      <c r="Z28" s="695">
        <v>1</v>
      </c>
      <c r="AA28" s="695"/>
      <c r="AB28" s="695"/>
      <c r="AC28" s="695"/>
      <c r="AD28" s="696">
        <v>3345</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574800</v>
      </c>
      <c r="CS28" s="658"/>
      <c r="CT28" s="658"/>
      <c r="CU28" s="658"/>
      <c r="CV28" s="658"/>
      <c r="CW28" s="658"/>
      <c r="CX28" s="658"/>
      <c r="CY28" s="659"/>
      <c r="CZ28" s="660">
        <v>5.3</v>
      </c>
      <c r="DA28" s="672"/>
      <c r="DB28" s="672"/>
      <c r="DC28" s="673"/>
      <c r="DD28" s="663">
        <v>574800</v>
      </c>
      <c r="DE28" s="658"/>
      <c r="DF28" s="658"/>
      <c r="DG28" s="658"/>
      <c r="DH28" s="658"/>
      <c r="DI28" s="658"/>
      <c r="DJ28" s="658"/>
      <c r="DK28" s="659"/>
      <c r="DL28" s="663">
        <v>574800</v>
      </c>
      <c r="DM28" s="658"/>
      <c r="DN28" s="658"/>
      <c r="DO28" s="658"/>
      <c r="DP28" s="658"/>
      <c r="DQ28" s="658"/>
      <c r="DR28" s="658"/>
      <c r="DS28" s="658"/>
      <c r="DT28" s="658"/>
      <c r="DU28" s="658"/>
      <c r="DV28" s="659"/>
      <c r="DW28" s="660">
        <v>8.6999999999999993</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98337</v>
      </c>
      <c r="S29" s="658"/>
      <c r="T29" s="658"/>
      <c r="U29" s="658"/>
      <c r="V29" s="658"/>
      <c r="W29" s="658"/>
      <c r="X29" s="658"/>
      <c r="Y29" s="659"/>
      <c r="Z29" s="695">
        <v>0.9</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574800</v>
      </c>
      <c r="CS29" s="670"/>
      <c r="CT29" s="670"/>
      <c r="CU29" s="670"/>
      <c r="CV29" s="670"/>
      <c r="CW29" s="670"/>
      <c r="CX29" s="670"/>
      <c r="CY29" s="671"/>
      <c r="CZ29" s="660">
        <v>5.3</v>
      </c>
      <c r="DA29" s="672"/>
      <c r="DB29" s="672"/>
      <c r="DC29" s="673"/>
      <c r="DD29" s="663">
        <v>574800</v>
      </c>
      <c r="DE29" s="670"/>
      <c r="DF29" s="670"/>
      <c r="DG29" s="670"/>
      <c r="DH29" s="670"/>
      <c r="DI29" s="670"/>
      <c r="DJ29" s="670"/>
      <c r="DK29" s="671"/>
      <c r="DL29" s="663">
        <v>574800</v>
      </c>
      <c r="DM29" s="670"/>
      <c r="DN29" s="670"/>
      <c r="DO29" s="670"/>
      <c r="DP29" s="670"/>
      <c r="DQ29" s="670"/>
      <c r="DR29" s="670"/>
      <c r="DS29" s="670"/>
      <c r="DT29" s="670"/>
      <c r="DU29" s="670"/>
      <c r="DV29" s="671"/>
      <c r="DW29" s="660">
        <v>8.6999999999999993</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1533713</v>
      </c>
      <c r="S30" s="658"/>
      <c r="T30" s="658"/>
      <c r="U30" s="658"/>
      <c r="V30" s="658"/>
      <c r="W30" s="658"/>
      <c r="X30" s="658"/>
      <c r="Y30" s="659"/>
      <c r="Z30" s="695">
        <v>13.4</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556930</v>
      </c>
      <c r="CS30" s="658"/>
      <c r="CT30" s="658"/>
      <c r="CU30" s="658"/>
      <c r="CV30" s="658"/>
      <c r="CW30" s="658"/>
      <c r="CX30" s="658"/>
      <c r="CY30" s="659"/>
      <c r="CZ30" s="660">
        <v>5.0999999999999996</v>
      </c>
      <c r="DA30" s="672"/>
      <c r="DB30" s="672"/>
      <c r="DC30" s="673"/>
      <c r="DD30" s="663">
        <v>556930</v>
      </c>
      <c r="DE30" s="658"/>
      <c r="DF30" s="658"/>
      <c r="DG30" s="658"/>
      <c r="DH30" s="658"/>
      <c r="DI30" s="658"/>
      <c r="DJ30" s="658"/>
      <c r="DK30" s="659"/>
      <c r="DL30" s="663">
        <v>556930</v>
      </c>
      <c r="DM30" s="658"/>
      <c r="DN30" s="658"/>
      <c r="DO30" s="658"/>
      <c r="DP30" s="658"/>
      <c r="DQ30" s="658"/>
      <c r="DR30" s="658"/>
      <c r="DS30" s="658"/>
      <c r="DT30" s="658"/>
      <c r="DU30" s="658"/>
      <c r="DV30" s="659"/>
      <c r="DW30" s="660">
        <v>8.5</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99.3</v>
      </c>
      <c r="BH31" s="720"/>
      <c r="BI31" s="720"/>
      <c r="BJ31" s="720"/>
      <c r="BK31" s="720"/>
      <c r="BL31" s="720"/>
      <c r="BM31" s="721">
        <v>97.3</v>
      </c>
      <c r="BN31" s="720"/>
      <c r="BO31" s="720"/>
      <c r="BP31" s="720"/>
      <c r="BQ31" s="722"/>
      <c r="BR31" s="719">
        <v>99.4</v>
      </c>
      <c r="BS31" s="720"/>
      <c r="BT31" s="720"/>
      <c r="BU31" s="720"/>
      <c r="BV31" s="720"/>
      <c r="BW31" s="720"/>
      <c r="BX31" s="721">
        <v>97.2</v>
      </c>
      <c r="BY31" s="720"/>
      <c r="BZ31" s="720"/>
      <c r="CA31" s="720"/>
      <c r="CB31" s="722"/>
      <c r="CD31" s="678"/>
      <c r="CE31" s="679"/>
      <c r="CF31" s="654" t="s">
        <v>300</v>
      </c>
      <c r="CG31" s="655"/>
      <c r="CH31" s="655"/>
      <c r="CI31" s="655"/>
      <c r="CJ31" s="655"/>
      <c r="CK31" s="655"/>
      <c r="CL31" s="655"/>
      <c r="CM31" s="655"/>
      <c r="CN31" s="655"/>
      <c r="CO31" s="655"/>
      <c r="CP31" s="655"/>
      <c r="CQ31" s="656"/>
      <c r="CR31" s="657">
        <v>17870</v>
      </c>
      <c r="CS31" s="670"/>
      <c r="CT31" s="670"/>
      <c r="CU31" s="670"/>
      <c r="CV31" s="670"/>
      <c r="CW31" s="670"/>
      <c r="CX31" s="670"/>
      <c r="CY31" s="671"/>
      <c r="CZ31" s="660">
        <v>0.2</v>
      </c>
      <c r="DA31" s="672"/>
      <c r="DB31" s="672"/>
      <c r="DC31" s="673"/>
      <c r="DD31" s="663">
        <v>17870</v>
      </c>
      <c r="DE31" s="670"/>
      <c r="DF31" s="670"/>
      <c r="DG31" s="670"/>
      <c r="DH31" s="670"/>
      <c r="DI31" s="670"/>
      <c r="DJ31" s="670"/>
      <c r="DK31" s="671"/>
      <c r="DL31" s="663">
        <v>17870</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788813</v>
      </c>
      <c r="S32" s="658"/>
      <c r="T32" s="658"/>
      <c r="U32" s="658"/>
      <c r="V32" s="658"/>
      <c r="W32" s="658"/>
      <c r="X32" s="658"/>
      <c r="Y32" s="659"/>
      <c r="Z32" s="695">
        <v>6.9</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99.3</v>
      </c>
      <c r="BH32" s="670"/>
      <c r="BI32" s="670"/>
      <c r="BJ32" s="670"/>
      <c r="BK32" s="670"/>
      <c r="BL32" s="670"/>
      <c r="BM32" s="661">
        <v>96.5</v>
      </c>
      <c r="BN32" s="670"/>
      <c r="BO32" s="670"/>
      <c r="BP32" s="670"/>
      <c r="BQ32" s="693"/>
      <c r="BR32" s="723">
        <v>99.4</v>
      </c>
      <c r="BS32" s="670"/>
      <c r="BT32" s="670"/>
      <c r="BU32" s="670"/>
      <c r="BV32" s="670"/>
      <c r="BW32" s="670"/>
      <c r="BX32" s="661">
        <v>96.8</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4360</v>
      </c>
      <c r="S33" s="658"/>
      <c r="T33" s="658"/>
      <c r="U33" s="658"/>
      <c r="V33" s="658"/>
      <c r="W33" s="658"/>
      <c r="X33" s="658"/>
      <c r="Y33" s="659"/>
      <c r="Z33" s="695">
        <v>0</v>
      </c>
      <c r="AA33" s="695"/>
      <c r="AB33" s="695"/>
      <c r="AC33" s="695"/>
      <c r="AD33" s="696" t="s">
        <v>122</v>
      </c>
      <c r="AE33" s="696"/>
      <c r="AF33" s="696"/>
      <c r="AG33" s="696"/>
      <c r="AH33" s="696"/>
      <c r="AI33" s="696"/>
      <c r="AJ33" s="696"/>
      <c r="AK33" s="696"/>
      <c r="AL33" s="660" t="s">
        <v>122</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99.3</v>
      </c>
      <c r="BH33" s="642"/>
      <c r="BI33" s="642"/>
      <c r="BJ33" s="642"/>
      <c r="BK33" s="642"/>
      <c r="BL33" s="642"/>
      <c r="BM33" s="688">
        <v>97.7</v>
      </c>
      <c r="BN33" s="642"/>
      <c r="BO33" s="642"/>
      <c r="BP33" s="642"/>
      <c r="BQ33" s="705"/>
      <c r="BR33" s="718">
        <v>99.4</v>
      </c>
      <c r="BS33" s="642"/>
      <c r="BT33" s="642"/>
      <c r="BU33" s="642"/>
      <c r="BV33" s="642"/>
      <c r="BW33" s="642"/>
      <c r="BX33" s="688">
        <v>97.4</v>
      </c>
      <c r="BY33" s="642"/>
      <c r="BZ33" s="642"/>
      <c r="CA33" s="642"/>
      <c r="CB33" s="705"/>
      <c r="CD33" s="654" t="s">
        <v>307</v>
      </c>
      <c r="CE33" s="655"/>
      <c r="CF33" s="655"/>
      <c r="CG33" s="655"/>
      <c r="CH33" s="655"/>
      <c r="CI33" s="655"/>
      <c r="CJ33" s="655"/>
      <c r="CK33" s="655"/>
      <c r="CL33" s="655"/>
      <c r="CM33" s="655"/>
      <c r="CN33" s="655"/>
      <c r="CO33" s="655"/>
      <c r="CP33" s="655"/>
      <c r="CQ33" s="656"/>
      <c r="CR33" s="657">
        <v>4325227</v>
      </c>
      <c r="CS33" s="670"/>
      <c r="CT33" s="670"/>
      <c r="CU33" s="670"/>
      <c r="CV33" s="670"/>
      <c r="CW33" s="670"/>
      <c r="CX33" s="670"/>
      <c r="CY33" s="671"/>
      <c r="CZ33" s="660">
        <v>39.799999999999997</v>
      </c>
      <c r="DA33" s="672"/>
      <c r="DB33" s="672"/>
      <c r="DC33" s="673"/>
      <c r="DD33" s="663">
        <v>3675335</v>
      </c>
      <c r="DE33" s="670"/>
      <c r="DF33" s="670"/>
      <c r="DG33" s="670"/>
      <c r="DH33" s="670"/>
      <c r="DI33" s="670"/>
      <c r="DJ33" s="670"/>
      <c r="DK33" s="671"/>
      <c r="DL33" s="663">
        <v>2854832</v>
      </c>
      <c r="DM33" s="670"/>
      <c r="DN33" s="670"/>
      <c r="DO33" s="670"/>
      <c r="DP33" s="670"/>
      <c r="DQ33" s="670"/>
      <c r="DR33" s="670"/>
      <c r="DS33" s="670"/>
      <c r="DT33" s="670"/>
      <c r="DU33" s="670"/>
      <c r="DV33" s="671"/>
      <c r="DW33" s="660">
        <v>43.4</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129289</v>
      </c>
      <c r="S34" s="658"/>
      <c r="T34" s="658"/>
      <c r="U34" s="658"/>
      <c r="V34" s="658"/>
      <c r="W34" s="658"/>
      <c r="X34" s="658"/>
      <c r="Y34" s="659"/>
      <c r="Z34" s="695">
        <v>1.1000000000000001</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1485830</v>
      </c>
      <c r="CS34" s="658"/>
      <c r="CT34" s="658"/>
      <c r="CU34" s="658"/>
      <c r="CV34" s="658"/>
      <c r="CW34" s="658"/>
      <c r="CX34" s="658"/>
      <c r="CY34" s="659"/>
      <c r="CZ34" s="660">
        <v>13.7</v>
      </c>
      <c r="DA34" s="672"/>
      <c r="DB34" s="672"/>
      <c r="DC34" s="673"/>
      <c r="DD34" s="663">
        <v>1213486</v>
      </c>
      <c r="DE34" s="658"/>
      <c r="DF34" s="658"/>
      <c r="DG34" s="658"/>
      <c r="DH34" s="658"/>
      <c r="DI34" s="658"/>
      <c r="DJ34" s="658"/>
      <c r="DK34" s="659"/>
      <c r="DL34" s="663">
        <v>926846</v>
      </c>
      <c r="DM34" s="658"/>
      <c r="DN34" s="658"/>
      <c r="DO34" s="658"/>
      <c r="DP34" s="658"/>
      <c r="DQ34" s="658"/>
      <c r="DR34" s="658"/>
      <c r="DS34" s="658"/>
      <c r="DT34" s="658"/>
      <c r="DU34" s="658"/>
      <c r="DV34" s="659"/>
      <c r="DW34" s="660">
        <v>14.1</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335605</v>
      </c>
      <c r="S35" s="658"/>
      <c r="T35" s="658"/>
      <c r="U35" s="658"/>
      <c r="V35" s="658"/>
      <c r="W35" s="658"/>
      <c r="X35" s="658"/>
      <c r="Y35" s="659"/>
      <c r="Z35" s="695">
        <v>2.9</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141771</v>
      </c>
      <c r="CS35" s="670"/>
      <c r="CT35" s="670"/>
      <c r="CU35" s="670"/>
      <c r="CV35" s="670"/>
      <c r="CW35" s="670"/>
      <c r="CX35" s="670"/>
      <c r="CY35" s="671"/>
      <c r="CZ35" s="660">
        <v>1.3</v>
      </c>
      <c r="DA35" s="672"/>
      <c r="DB35" s="672"/>
      <c r="DC35" s="673"/>
      <c r="DD35" s="663">
        <v>121864</v>
      </c>
      <c r="DE35" s="670"/>
      <c r="DF35" s="670"/>
      <c r="DG35" s="670"/>
      <c r="DH35" s="670"/>
      <c r="DI35" s="670"/>
      <c r="DJ35" s="670"/>
      <c r="DK35" s="671"/>
      <c r="DL35" s="663">
        <v>119562</v>
      </c>
      <c r="DM35" s="670"/>
      <c r="DN35" s="670"/>
      <c r="DO35" s="670"/>
      <c r="DP35" s="670"/>
      <c r="DQ35" s="670"/>
      <c r="DR35" s="670"/>
      <c r="DS35" s="670"/>
      <c r="DT35" s="670"/>
      <c r="DU35" s="670"/>
      <c r="DV35" s="671"/>
      <c r="DW35" s="660">
        <v>1.8</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462156</v>
      </c>
      <c r="S36" s="658"/>
      <c r="T36" s="658"/>
      <c r="U36" s="658"/>
      <c r="V36" s="658"/>
      <c r="W36" s="658"/>
      <c r="X36" s="658"/>
      <c r="Y36" s="659"/>
      <c r="Z36" s="695">
        <v>4</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1443154</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267511</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1224303</v>
      </c>
      <c r="CS36" s="658"/>
      <c r="CT36" s="658"/>
      <c r="CU36" s="658"/>
      <c r="CV36" s="658"/>
      <c r="CW36" s="658"/>
      <c r="CX36" s="658"/>
      <c r="CY36" s="659"/>
      <c r="CZ36" s="660">
        <v>11.3</v>
      </c>
      <c r="DA36" s="672"/>
      <c r="DB36" s="672"/>
      <c r="DC36" s="673"/>
      <c r="DD36" s="663">
        <v>1033453</v>
      </c>
      <c r="DE36" s="658"/>
      <c r="DF36" s="658"/>
      <c r="DG36" s="658"/>
      <c r="DH36" s="658"/>
      <c r="DI36" s="658"/>
      <c r="DJ36" s="658"/>
      <c r="DK36" s="659"/>
      <c r="DL36" s="663">
        <v>608309</v>
      </c>
      <c r="DM36" s="658"/>
      <c r="DN36" s="658"/>
      <c r="DO36" s="658"/>
      <c r="DP36" s="658"/>
      <c r="DQ36" s="658"/>
      <c r="DR36" s="658"/>
      <c r="DS36" s="658"/>
      <c r="DT36" s="658"/>
      <c r="DU36" s="658"/>
      <c r="DV36" s="659"/>
      <c r="DW36" s="660">
        <v>9.3000000000000007</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95503</v>
      </c>
      <c r="S37" s="658"/>
      <c r="T37" s="658"/>
      <c r="U37" s="658"/>
      <c r="V37" s="658"/>
      <c r="W37" s="658"/>
      <c r="X37" s="658"/>
      <c r="Y37" s="659"/>
      <c r="Z37" s="695">
        <v>0.8</v>
      </c>
      <c r="AA37" s="695"/>
      <c r="AB37" s="695"/>
      <c r="AC37" s="695"/>
      <c r="AD37" s="696">
        <v>8955</v>
      </c>
      <c r="AE37" s="696"/>
      <c r="AF37" s="696"/>
      <c r="AG37" s="696"/>
      <c r="AH37" s="696"/>
      <c r="AI37" s="696"/>
      <c r="AJ37" s="696"/>
      <c r="AK37" s="696"/>
      <c r="AL37" s="660">
        <v>0.1</v>
      </c>
      <c r="AM37" s="661"/>
      <c r="AN37" s="661"/>
      <c r="AO37" s="697"/>
      <c r="AQ37" s="690" t="s">
        <v>319</v>
      </c>
      <c r="AR37" s="691"/>
      <c r="AS37" s="691"/>
      <c r="AT37" s="691"/>
      <c r="AU37" s="691"/>
      <c r="AV37" s="691"/>
      <c r="AW37" s="691"/>
      <c r="AX37" s="691"/>
      <c r="AY37" s="692"/>
      <c r="AZ37" s="657">
        <v>483261</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251136</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507108</v>
      </c>
      <c r="CS37" s="670"/>
      <c r="CT37" s="670"/>
      <c r="CU37" s="670"/>
      <c r="CV37" s="670"/>
      <c r="CW37" s="670"/>
      <c r="CX37" s="670"/>
      <c r="CY37" s="671"/>
      <c r="CZ37" s="660">
        <v>4.7</v>
      </c>
      <c r="DA37" s="672"/>
      <c r="DB37" s="672"/>
      <c r="DC37" s="673"/>
      <c r="DD37" s="663">
        <v>507108</v>
      </c>
      <c r="DE37" s="670"/>
      <c r="DF37" s="670"/>
      <c r="DG37" s="670"/>
      <c r="DH37" s="670"/>
      <c r="DI37" s="670"/>
      <c r="DJ37" s="670"/>
      <c r="DK37" s="671"/>
      <c r="DL37" s="663">
        <v>436401</v>
      </c>
      <c r="DM37" s="670"/>
      <c r="DN37" s="670"/>
      <c r="DO37" s="670"/>
      <c r="DP37" s="670"/>
      <c r="DQ37" s="670"/>
      <c r="DR37" s="670"/>
      <c r="DS37" s="670"/>
      <c r="DT37" s="670"/>
      <c r="DU37" s="670"/>
      <c r="DV37" s="671"/>
      <c r="DW37" s="660">
        <v>6.6</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1226100</v>
      </c>
      <c r="S38" s="658"/>
      <c r="T38" s="658"/>
      <c r="U38" s="658"/>
      <c r="V38" s="658"/>
      <c r="W38" s="658"/>
      <c r="X38" s="658"/>
      <c r="Y38" s="659"/>
      <c r="Z38" s="695">
        <v>10.7</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4868</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3026</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1438286</v>
      </c>
      <c r="CS38" s="658"/>
      <c r="CT38" s="658"/>
      <c r="CU38" s="658"/>
      <c r="CV38" s="658"/>
      <c r="CW38" s="658"/>
      <c r="CX38" s="658"/>
      <c r="CY38" s="659"/>
      <c r="CZ38" s="660">
        <v>13.2</v>
      </c>
      <c r="DA38" s="672"/>
      <c r="DB38" s="672"/>
      <c r="DC38" s="673"/>
      <c r="DD38" s="663">
        <v>1271931</v>
      </c>
      <c r="DE38" s="658"/>
      <c r="DF38" s="658"/>
      <c r="DG38" s="658"/>
      <c r="DH38" s="658"/>
      <c r="DI38" s="658"/>
      <c r="DJ38" s="658"/>
      <c r="DK38" s="659"/>
      <c r="DL38" s="663">
        <v>1200115</v>
      </c>
      <c r="DM38" s="658"/>
      <c r="DN38" s="658"/>
      <c r="DO38" s="658"/>
      <c r="DP38" s="658"/>
      <c r="DQ38" s="658"/>
      <c r="DR38" s="658"/>
      <c r="DS38" s="658"/>
      <c r="DT38" s="658"/>
      <c r="DU38" s="658"/>
      <c r="DV38" s="659"/>
      <c r="DW38" s="660">
        <v>18.2</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t="s">
        <v>122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4533</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35037</v>
      </c>
      <c r="CS39" s="670"/>
      <c r="CT39" s="670"/>
      <c r="CU39" s="670"/>
      <c r="CV39" s="670"/>
      <c r="CW39" s="670"/>
      <c r="CX39" s="670"/>
      <c r="CY39" s="671"/>
      <c r="CZ39" s="660">
        <v>0.3</v>
      </c>
      <c r="DA39" s="672"/>
      <c r="DB39" s="672"/>
      <c r="DC39" s="673"/>
      <c r="DD39" s="663">
        <v>34601</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68000</v>
      </c>
      <c r="S40" s="658"/>
      <c r="T40" s="658"/>
      <c r="U40" s="658"/>
      <c r="V40" s="658"/>
      <c r="W40" s="658"/>
      <c r="X40" s="658"/>
      <c r="Y40" s="659"/>
      <c r="Z40" s="695">
        <v>0.6</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100</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t="s">
        <v>122</v>
      </c>
      <c r="CS40" s="658"/>
      <c r="CT40" s="658"/>
      <c r="CU40" s="658"/>
      <c r="CV40" s="658"/>
      <c r="CW40" s="658"/>
      <c r="CX40" s="658"/>
      <c r="CY40" s="659"/>
      <c r="CZ40" s="660" t="s">
        <v>122</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11412160</v>
      </c>
      <c r="S41" s="682"/>
      <c r="T41" s="682"/>
      <c r="U41" s="682"/>
      <c r="V41" s="682"/>
      <c r="W41" s="682"/>
      <c r="X41" s="682"/>
      <c r="Y41" s="685"/>
      <c r="Z41" s="686">
        <v>100</v>
      </c>
      <c r="AA41" s="686"/>
      <c r="AB41" s="686"/>
      <c r="AC41" s="686"/>
      <c r="AD41" s="687">
        <v>6508298</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168437</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786588</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389</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2200903</v>
      </c>
      <c r="CS42" s="670"/>
      <c r="CT42" s="670"/>
      <c r="CU42" s="670"/>
      <c r="CV42" s="670"/>
      <c r="CW42" s="670"/>
      <c r="CX42" s="670"/>
      <c r="CY42" s="671"/>
      <c r="CZ42" s="660">
        <v>20.3</v>
      </c>
      <c r="DA42" s="672"/>
      <c r="DB42" s="672"/>
      <c r="DC42" s="673"/>
      <c r="DD42" s="663">
        <v>362629</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67076</v>
      </c>
      <c r="CS43" s="670"/>
      <c r="CT43" s="670"/>
      <c r="CU43" s="670"/>
      <c r="CV43" s="670"/>
      <c r="CW43" s="670"/>
      <c r="CX43" s="670"/>
      <c r="CY43" s="671"/>
      <c r="CZ43" s="660">
        <v>0.6</v>
      </c>
      <c r="DA43" s="672"/>
      <c r="DB43" s="672"/>
      <c r="DC43" s="673"/>
      <c r="DD43" s="663">
        <v>67076</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2200903</v>
      </c>
      <c r="CS44" s="658"/>
      <c r="CT44" s="658"/>
      <c r="CU44" s="658"/>
      <c r="CV44" s="658"/>
      <c r="CW44" s="658"/>
      <c r="CX44" s="658"/>
      <c r="CY44" s="659"/>
      <c r="CZ44" s="660">
        <v>20.3</v>
      </c>
      <c r="DA44" s="661"/>
      <c r="DB44" s="661"/>
      <c r="DC44" s="662"/>
      <c r="DD44" s="663">
        <v>362629</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925984</v>
      </c>
      <c r="CS45" s="670"/>
      <c r="CT45" s="670"/>
      <c r="CU45" s="670"/>
      <c r="CV45" s="670"/>
      <c r="CW45" s="670"/>
      <c r="CX45" s="670"/>
      <c r="CY45" s="671"/>
      <c r="CZ45" s="660">
        <v>8.5</v>
      </c>
      <c r="DA45" s="672"/>
      <c r="DB45" s="672"/>
      <c r="DC45" s="673"/>
      <c r="DD45" s="663">
        <v>26223</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1264834</v>
      </c>
      <c r="CS46" s="658"/>
      <c r="CT46" s="658"/>
      <c r="CU46" s="658"/>
      <c r="CV46" s="658"/>
      <c r="CW46" s="658"/>
      <c r="CX46" s="658"/>
      <c r="CY46" s="659"/>
      <c r="CZ46" s="660">
        <v>11.6</v>
      </c>
      <c r="DA46" s="661"/>
      <c r="DB46" s="661"/>
      <c r="DC46" s="662"/>
      <c r="DD46" s="663">
        <v>328321</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10859680</v>
      </c>
      <c r="CS49" s="642"/>
      <c r="CT49" s="642"/>
      <c r="CU49" s="642"/>
      <c r="CV49" s="642"/>
      <c r="CW49" s="642"/>
      <c r="CX49" s="642"/>
      <c r="CY49" s="643"/>
      <c r="CZ49" s="644">
        <v>100</v>
      </c>
      <c r="DA49" s="645"/>
      <c r="DB49" s="645"/>
      <c r="DC49" s="646"/>
      <c r="DD49" s="647">
        <v>7125102</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M0CI79P7A5DNYhtVguTaczjWiJn3OTl1v+RFzkMsZ3F205tcpitBBSYvHNs0Vyl5eMMQq7Tc6kvpCBJvlfm62A==" saltValue="8SPuZu6anN4ys0okMxOwM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sqref="A1:XFD1"/>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8">
        <v>11412</v>
      </c>
      <c r="R7" s="1139"/>
      <c r="S7" s="1139"/>
      <c r="T7" s="1139"/>
      <c r="U7" s="1139"/>
      <c r="V7" s="1139">
        <v>10859</v>
      </c>
      <c r="W7" s="1139"/>
      <c r="X7" s="1139"/>
      <c r="Y7" s="1139"/>
      <c r="Z7" s="1139"/>
      <c r="AA7" s="1139">
        <v>552</v>
      </c>
      <c r="AB7" s="1139"/>
      <c r="AC7" s="1139"/>
      <c r="AD7" s="1139"/>
      <c r="AE7" s="1140"/>
      <c r="AF7" s="1141">
        <v>428</v>
      </c>
      <c r="AG7" s="1142"/>
      <c r="AH7" s="1142"/>
      <c r="AI7" s="1142"/>
      <c r="AJ7" s="1143"/>
      <c r="AK7" s="1144">
        <v>623</v>
      </c>
      <c r="AL7" s="1145"/>
      <c r="AM7" s="1145"/>
      <c r="AN7" s="1145"/>
      <c r="AO7" s="1145"/>
      <c r="AP7" s="1145">
        <v>8922</v>
      </c>
      <c r="AQ7" s="1145"/>
      <c r="AR7" s="1145"/>
      <c r="AS7" s="1145"/>
      <c r="AT7" s="1145"/>
      <c r="AU7" s="1146" t="s">
        <v>551</v>
      </c>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t="s">
        <v>561</v>
      </c>
      <c r="BS7" s="1135" t="s">
        <v>562</v>
      </c>
      <c r="BT7" s="1136"/>
      <c r="BU7" s="1136"/>
      <c r="BV7" s="1136"/>
      <c r="BW7" s="1136"/>
      <c r="BX7" s="1136"/>
      <c r="BY7" s="1136"/>
      <c r="BZ7" s="1136"/>
      <c r="CA7" s="1136"/>
      <c r="CB7" s="1136"/>
      <c r="CC7" s="1136"/>
      <c r="CD7" s="1136"/>
      <c r="CE7" s="1136"/>
      <c r="CF7" s="1136"/>
      <c r="CG7" s="1148"/>
      <c r="CH7" s="1132">
        <v>0</v>
      </c>
      <c r="CI7" s="1133"/>
      <c r="CJ7" s="1133"/>
      <c r="CK7" s="1133"/>
      <c r="CL7" s="1134"/>
      <c r="CM7" s="1132">
        <v>14</v>
      </c>
      <c r="CN7" s="1133"/>
      <c r="CO7" s="1133"/>
      <c r="CP7" s="1133"/>
      <c r="CQ7" s="1134"/>
      <c r="CR7" s="1132">
        <v>5</v>
      </c>
      <c r="CS7" s="1133"/>
      <c r="CT7" s="1133"/>
      <c r="CU7" s="1133"/>
      <c r="CV7" s="1134"/>
      <c r="CW7" s="1132" t="s">
        <v>553</v>
      </c>
      <c r="CX7" s="1133"/>
      <c r="CY7" s="1133"/>
      <c r="CZ7" s="1133"/>
      <c r="DA7" s="1134"/>
      <c r="DB7" s="1132" t="s">
        <v>553</v>
      </c>
      <c r="DC7" s="1133"/>
      <c r="DD7" s="1133"/>
      <c r="DE7" s="1133"/>
      <c r="DF7" s="1134"/>
      <c r="DG7" s="1132" t="s">
        <v>553</v>
      </c>
      <c r="DH7" s="1133"/>
      <c r="DI7" s="1133"/>
      <c r="DJ7" s="1133"/>
      <c r="DK7" s="1134"/>
      <c r="DL7" s="1132" t="s">
        <v>553</v>
      </c>
      <c r="DM7" s="1133"/>
      <c r="DN7" s="1133"/>
      <c r="DO7" s="1133"/>
      <c r="DP7" s="1134"/>
      <c r="DQ7" s="1132" t="s">
        <v>553</v>
      </c>
      <c r="DR7" s="1133"/>
      <c r="DS7" s="1133"/>
      <c r="DT7" s="1133"/>
      <c r="DU7" s="1134"/>
      <c r="DV7" s="1135"/>
      <c r="DW7" s="1136"/>
      <c r="DX7" s="1136"/>
      <c r="DY7" s="1136"/>
      <c r="DZ7" s="1137"/>
      <c r="EA7" s="234"/>
    </row>
    <row r="8" spans="1:131" s="235" customFormat="1" ht="26.25" customHeight="1" x14ac:dyDescent="0.15">
      <c r="A8" s="238">
        <v>2</v>
      </c>
      <c r="B8" s="1066" t="s">
        <v>375</v>
      </c>
      <c r="C8" s="1067"/>
      <c r="D8" s="1067"/>
      <c r="E8" s="1067"/>
      <c r="F8" s="1067"/>
      <c r="G8" s="1067"/>
      <c r="H8" s="1067"/>
      <c r="I8" s="1067"/>
      <c r="J8" s="1067"/>
      <c r="K8" s="1067"/>
      <c r="L8" s="1067"/>
      <c r="M8" s="1067"/>
      <c r="N8" s="1067"/>
      <c r="O8" s="1067"/>
      <c r="P8" s="1068"/>
      <c r="Q8" s="1074">
        <v>1</v>
      </c>
      <c r="R8" s="1075"/>
      <c r="S8" s="1075"/>
      <c r="T8" s="1075"/>
      <c r="U8" s="1075"/>
      <c r="V8" s="1075">
        <v>1</v>
      </c>
      <c r="W8" s="1075"/>
      <c r="X8" s="1075"/>
      <c r="Y8" s="1075"/>
      <c r="Z8" s="1075"/>
      <c r="AA8" s="1075">
        <v>0</v>
      </c>
      <c r="AB8" s="1075"/>
      <c r="AC8" s="1075"/>
      <c r="AD8" s="1075"/>
      <c r="AE8" s="1076"/>
      <c r="AF8" s="1071">
        <v>0</v>
      </c>
      <c r="AG8" s="1072"/>
      <c r="AH8" s="1072"/>
      <c r="AI8" s="1072"/>
      <c r="AJ8" s="1073"/>
      <c r="AK8" s="1116">
        <v>1</v>
      </c>
      <c r="AL8" s="1117"/>
      <c r="AM8" s="1117"/>
      <c r="AN8" s="1117"/>
      <c r="AO8" s="1117"/>
      <c r="AP8" s="1117">
        <v>0</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377</v>
      </c>
      <c r="B23" s="973" t="s">
        <v>378</v>
      </c>
      <c r="C23" s="974"/>
      <c r="D23" s="974"/>
      <c r="E23" s="974"/>
      <c r="F23" s="974"/>
      <c r="G23" s="974"/>
      <c r="H23" s="974"/>
      <c r="I23" s="974"/>
      <c r="J23" s="974"/>
      <c r="K23" s="974"/>
      <c r="L23" s="974"/>
      <c r="M23" s="974"/>
      <c r="N23" s="974"/>
      <c r="O23" s="974"/>
      <c r="P23" s="984"/>
      <c r="Q23" s="1103">
        <v>11412</v>
      </c>
      <c r="R23" s="1097"/>
      <c r="S23" s="1097"/>
      <c r="T23" s="1097"/>
      <c r="U23" s="1097"/>
      <c r="V23" s="1097">
        <v>10860</v>
      </c>
      <c r="W23" s="1097"/>
      <c r="X23" s="1097"/>
      <c r="Y23" s="1097"/>
      <c r="Z23" s="1097"/>
      <c r="AA23" s="1097">
        <v>552</v>
      </c>
      <c r="AB23" s="1097"/>
      <c r="AC23" s="1097"/>
      <c r="AD23" s="1097"/>
      <c r="AE23" s="1104"/>
      <c r="AF23" s="1105">
        <v>429</v>
      </c>
      <c r="AG23" s="1097"/>
      <c r="AH23" s="1097"/>
      <c r="AI23" s="1097"/>
      <c r="AJ23" s="1106"/>
      <c r="AK23" s="1107"/>
      <c r="AL23" s="1108"/>
      <c r="AM23" s="1108"/>
      <c r="AN23" s="1108"/>
      <c r="AO23" s="1108"/>
      <c r="AP23" s="1097">
        <v>8922</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389</v>
      </c>
      <c r="C28" s="1084"/>
      <c r="D28" s="1084"/>
      <c r="E28" s="1084"/>
      <c r="F28" s="1084"/>
      <c r="G28" s="1084"/>
      <c r="H28" s="1084"/>
      <c r="I28" s="1084"/>
      <c r="J28" s="1084"/>
      <c r="K28" s="1084"/>
      <c r="L28" s="1084"/>
      <c r="M28" s="1084"/>
      <c r="N28" s="1084"/>
      <c r="O28" s="1084"/>
      <c r="P28" s="1085"/>
      <c r="Q28" s="1086">
        <v>2736</v>
      </c>
      <c r="R28" s="1087"/>
      <c r="S28" s="1087"/>
      <c r="T28" s="1087"/>
      <c r="U28" s="1087"/>
      <c r="V28" s="1087">
        <v>2468</v>
      </c>
      <c r="W28" s="1087"/>
      <c r="X28" s="1087"/>
      <c r="Y28" s="1087"/>
      <c r="Z28" s="1087"/>
      <c r="AA28" s="1087">
        <v>268</v>
      </c>
      <c r="AB28" s="1087"/>
      <c r="AC28" s="1087"/>
      <c r="AD28" s="1087"/>
      <c r="AE28" s="1088"/>
      <c r="AF28" s="1089">
        <v>268</v>
      </c>
      <c r="AG28" s="1087"/>
      <c r="AH28" s="1087"/>
      <c r="AI28" s="1087"/>
      <c r="AJ28" s="1090"/>
      <c r="AK28" s="1078">
        <v>168</v>
      </c>
      <c r="AL28" s="1079"/>
      <c r="AM28" s="1079"/>
      <c r="AN28" s="1079"/>
      <c r="AO28" s="1079"/>
      <c r="AP28" s="1079" t="s">
        <v>552</v>
      </c>
      <c r="AQ28" s="1079"/>
      <c r="AR28" s="1079"/>
      <c r="AS28" s="1079"/>
      <c r="AT28" s="1079"/>
      <c r="AU28" s="1079" t="s">
        <v>552</v>
      </c>
      <c r="AV28" s="1079"/>
      <c r="AW28" s="1079"/>
      <c r="AX28" s="1079"/>
      <c r="AY28" s="1079"/>
      <c r="AZ28" s="1080" t="s">
        <v>122</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390</v>
      </c>
      <c r="C29" s="1067"/>
      <c r="D29" s="1067"/>
      <c r="E29" s="1067"/>
      <c r="F29" s="1067"/>
      <c r="G29" s="1067"/>
      <c r="H29" s="1067"/>
      <c r="I29" s="1067"/>
      <c r="J29" s="1067"/>
      <c r="K29" s="1067"/>
      <c r="L29" s="1067"/>
      <c r="M29" s="1067"/>
      <c r="N29" s="1067"/>
      <c r="O29" s="1067"/>
      <c r="P29" s="1068"/>
      <c r="Q29" s="1074">
        <v>2846</v>
      </c>
      <c r="R29" s="1075"/>
      <c r="S29" s="1075"/>
      <c r="T29" s="1075"/>
      <c r="U29" s="1075"/>
      <c r="V29" s="1075">
        <v>2616</v>
      </c>
      <c r="W29" s="1075"/>
      <c r="X29" s="1075"/>
      <c r="Y29" s="1075"/>
      <c r="Z29" s="1075"/>
      <c r="AA29" s="1075">
        <v>230</v>
      </c>
      <c r="AB29" s="1075"/>
      <c r="AC29" s="1075"/>
      <c r="AD29" s="1075"/>
      <c r="AE29" s="1076"/>
      <c r="AF29" s="1071">
        <v>230</v>
      </c>
      <c r="AG29" s="1072"/>
      <c r="AH29" s="1072"/>
      <c r="AI29" s="1072"/>
      <c r="AJ29" s="1073"/>
      <c r="AK29" s="1016">
        <v>365</v>
      </c>
      <c r="AL29" s="1007"/>
      <c r="AM29" s="1007"/>
      <c r="AN29" s="1007"/>
      <c r="AO29" s="1007"/>
      <c r="AP29" s="1017" t="s">
        <v>552</v>
      </c>
      <c r="AQ29" s="1015"/>
      <c r="AR29" s="1015"/>
      <c r="AS29" s="1015"/>
      <c r="AT29" s="1016"/>
      <c r="AU29" s="1017" t="s">
        <v>552</v>
      </c>
      <c r="AV29" s="1015"/>
      <c r="AW29" s="1015"/>
      <c r="AX29" s="1015"/>
      <c r="AY29" s="1016"/>
      <c r="AZ29" s="1077" t="s">
        <v>122</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391</v>
      </c>
      <c r="C30" s="1067"/>
      <c r="D30" s="1067"/>
      <c r="E30" s="1067"/>
      <c r="F30" s="1067"/>
      <c r="G30" s="1067"/>
      <c r="H30" s="1067"/>
      <c r="I30" s="1067"/>
      <c r="J30" s="1067"/>
      <c r="K30" s="1067"/>
      <c r="L30" s="1067"/>
      <c r="M30" s="1067"/>
      <c r="N30" s="1067"/>
      <c r="O30" s="1067"/>
      <c r="P30" s="1068"/>
      <c r="Q30" s="1074">
        <v>11</v>
      </c>
      <c r="R30" s="1075"/>
      <c r="S30" s="1075"/>
      <c r="T30" s="1075"/>
      <c r="U30" s="1075"/>
      <c r="V30" s="1075">
        <v>11</v>
      </c>
      <c r="W30" s="1075"/>
      <c r="X30" s="1075"/>
      <c r="Y30" s="1075"/>
      <c r="Z30" s="1075"/>
      <c r="AA30" s="1075">
        <v>0</v>
      </c>
      <c r="AB30" s="1075"/>
      <c r="AC30" s="1075"/>
      <c r="AD30" s="1075"/>
      <c r="AE30" s="1076"/>
      <c r="AF30" s="1071">
        <v>0</v>
      </c>
      <c r="AG30" s="1072"/>
      <c r="AH30" s="1072"/>
      <c r="AI30" s="1072"/>
      <c r="AJ30" s="1073"/>
      <c r="AK30" s="1016">
        <v>7</v>
      </c>
      <c r="AL30" s="1007"/>
      <c r="AM30" s="1007"/>
      <c r="AN30" s="1007"/>
      <c r="AO30" s="1007"/>
      <c r="AP30" s="1017" t="s">
        <v>552</v>
      </c>
      <c r="AQ30" s="1015"/>
      <c r="AR30" s="1015"/>
      <c r="AS30" s="1015"/>
      <c r="AT30" s="1016"/>
      <c r="AU30" s="1017" t="s">
        <v>552</v>
      </c>
      <c r="AV30" s="1015"/>
      <c r="AW30" s="1015"/>
      <c r="AX30" s="1015"/>
      <c r="AY30" s="1016"/>
      <c r="AZ30" s="1077" t="s">
        <v>122</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392</v>
      </c>
      <c r="C31" s="1067"/>
      <c r="D31" s="1067"/>
      <c r="E31" s="1067"/>
      <c r="F31" s="1067"/>
      <c r="G31" s="1067"/>
      <c r="H31" s="1067"/>
      <c r="I31" s="1067"/>
      <c r="J31" s="1067"/>
      <c r="K31" s="1067"/>
      <c r="L31" s="1067"/>
      <c r="M31" s="1067"/>
      <c r="N31" s="1067"/>
      <c r="O31" s="1067"/>
      <c r="P31" s="1068"/>
      <c r="Q31" s="1074">
        <v>442</v>
      </c>
      <c r="R31" s="1075"/>
      <c r="S31" s="1075"/>
      <c r="T31" s="1075"/>
      <c r="U31" s="1075"/>
      <c r="V31" s="1075">
        <v>432</v>
      </c>
      <c r="W31" s="1075"/>
      <c r="X31" s="1075"/>
      <c r="Y31" s="1075"/>
      <c r="Z31" s="1075"/>
      <c r="AA31" s="1075">
        <v>10</v>
      </c>
      <c r="AB31" s="1075"/>
      <c r="AC31" s="1075"/>
      <c r="AD31" s="1075"/>
      <c r="AE31" s="1076"/>
      <c r="AF31" s="1071">
        <v>10</v>
      </c>
      <c r="AG31" s="1072"/>
      <c r="AH31" s="1072"/>
      <c r="AI31" s="1072"/>
      <c r="AJ31" s="1073"/>
      <c r="AK31" s="1016">
        <v>103</v>
      </c>
      <c r="AL31" s="1007"/>
      <c r="AM31" s="1007"/>
      <c r="AN31" s="1007"/>
      <c r="AO31" s="1007"/>
      <c r="AP31" s="1017" t="s">
        <v>552</v>
      </c>
      <c r="AQ31" s="1015"/>
      <c r="AR31" s="1015"/>
      <c r="AS31" s="1015"/>
      <c r="AT31" s="1016"/>
      <c r="AU31" s="1017" t="s">
        <v>552</v>
      </c>
      <c r="AV31" s="1015"/>
      <c r="AW31" s="1015"/>
      <c r="AX31" s="1015"/>
      <c r="AY31" s="1016"/>
      <c r="AZ31" s="1077" t="s">
        <v>122</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393</v>
      </c>
      <c r="C32" s="1067"/>
      <c r="D32" s="1067"/>
      <c r="E32" s="1067"/>
      <c r="F32" s="1067"/>
      <c r="G32" s="1067"/>
      <c r="H32" s="1067"/>
      <c r="I32" s="1067"/>
      <c r="J32" s="1067"/>
      <c r="K32" s="1067"/>
      <c r="L32" s="1067"/>
      <c r="M32" s="1067"/>
      <c r="N32" s="1067"/>
      <c r="O32" s="1067"/>
      <c r="P32" s="1068"/>
      <c r="Q32" s="1074">
        <v>440</v>
      </c>
      <c r="R32" s="1075"/>
      <c r="S32" s="1075"/>
      <c r="T32" s="1075"/>
      <c r="U32" s="1075"/>
      <c r="V32" s="1075">
        <v>504</v>
      </c>
      <c r="W32" s="1075"/>
      <c r="X32" s="1075"/>
      <c r="Y32" s="1075"/>
      <c r="Z32" s="1075"/>
      <c r="AA32" s="1075">
        <v>-64</v>
      </c>
      <c r="AB32" s="1075"/>
      <c r="AC32" s="1075"/>
      <c r="AD32" s="1075"/>
      <c r="AE32" s="1076"/>
      <c r="AF32" s="1071">
        <v>613</v>
      </c>
      <c r="AG32" s="1072"/>
      <c r="AH32" s="1072"/>
      <c r="AI32" s="1072"/>
      <c r="AJ32" s="1073"/>
      <c r="AK32" s="1016" t="s">
        <v>552</v>
      </c>
      <c r="AL32" s="1007"/>
      <c r="AM32" s="1007"/>
      <c r="AN32" s="1007"/>
      <c r="AO32" s="1007"/>
      <c r="AP32" s="1007">
        <v>2264</v>
      </c>
      <c r="AQ32" s="1007"/>
      <c r="AR32" s="1007"/>
      <c r="AS32" s="1007"/>
      <c r="AT32" s="1007"/>
      <c r="AU32" s="1007">
        <v>27</v>
      </c>
      <c r="AV32" s="1007"/>
      <c r="AW32" s="1007"/>
      <c r="AX32" s="1007"/>
      <c r="AY32" s="1007"/>
      <c r="AZ32" s="1077" t="s">
        <v>552</v>
      </c>
      <c r="BA32" s="1077"/>
      <c r="BB32" s="1077"/>
      <c r="BC32" s="1077"/>
      <c r="BD32" s="1077"/>
      <c r="BE32" s="1008" t="s">
        <v>394</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395</v>
      </c>
      <c r="C33" s="1067"/>
      <c r="D33" s="1067"/>
      <c r="E33" s="1067"/>
      <c r="F33" s="1067"/>
      <c r="G33" s="1067"/>
      <c r="H33" s="1067"/>
      <c r="I33" s="1067"/>
      <c r="J33" s="1067"/>
      <c r="K33" s="1067"/>
      <c r="L33" s="1067"/>
      <c r="M33" s="1067"/>
      <c r="N33" s="1067"/>
      <c r="O33" s="1067"/>
      <c r="P33" s="1068"/>
      <c r="Q33" s="1074">
        <v>1506</v>
      </c>
      <c r="R33" s="1075"/>
      <c r="S33" s="1075"/>
      <c r="T33" s="1075"/>
      <c r="U33" s="1075"/>
      <c r="V33" s="1075">
        <v>1373</v>
      </c>
      <c r="W33" s="1075"/>
      <c r="X33" s="1075"/>
      <c r="Y33" s="1075"/>
      <c r="Z33" s="1075"/>
      <c r="AA33" s="1075">
        <v>133</v>
      </c>
      <c r="AB33" s="1075"/>
      <c r="AC33" s="1075"/>
      <c r="AD33" s="1075"/>
      <c r="AE33" s="1076"/>
      <c r="AF33" s="1071">
        <v>133</v>
      </c>
      <c r="AG33" s="1072"/>
      <c r="AH33" s="1072"/>
      <c r="AI33" s="1072"/>
      <c r="AJ33" s="1073"/>
      <c r="AK33" s="1016">
        <v>459</v>
      </c>
      <c r="AL33" s="1007"/>
      <c r="AM33" s="1007"/>
      <c r="AN33" s="1007"/>
      <c r="AO33" s="1007"/>
      <c r="AP33" s="1007">
        <v>5226</v>
      </c>
      <c r="AQ33" s="1007"/>
      <c r="AR33" s="1007"/>
      <c r="AS33" s="1007"/>
      <c r="AT33" s="1007"/>
      <c r="AU33" s="1007">
        <v>5095</v>
      </c>
      <c r="AV33" s="1007"/>
      <c r="AW33" s="1007"/>
      <c r="AX33" s="1007"/>
      <c r="AY33" s="1007"/>
      <c r="AZ33" s="1077" t="s">
        <v>552</v>
      </c>
      <c r="BA33" s="1077"/>
      <c r="BB33" s="1077"/>
      <c r="BC33" s="1077"/>
      <c r="BD33" s="1077"/>
      <c r="BE33" s="1008" t="s">
        <v>396</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397</v>
      </c>
      <c r="C34" s="1067"/>
      <c r="D34" s="1067"/>
      <c r="E34" s="1067"/>
      <c r="F34" s="1067"/>
      <c r="G34" s="1067"/>
      <c r="H34" s="1067"/>
      <c r="I34" s="1067"/>
      <c r="J34" s="1067"/>
      <c r="K34" s="1067"/>
      <c r="L34" s="1067"/>
      <c r="M34" s="1067"/>
      <c r="N34" s="1067"/>
      <c r="O34" s="1067"/>
      <c r="P34" s="1068"/>
      <c r="Q34" s="1074">
        <v>38</v>
      </c>
      <c r="R34" s="1075"/>
      <c r="S34" s="1075"/>
      <c r="T34" s="1075"/>
      <c r="U34" s="1075"/>
      <c r="V34" s="1075">
        <v>26</v>
      </c>
      <c r="W34" s="1075"/>
      <c r="X34" s="1075"/>
      <c r="Y34" s="1075"/>
      <c r="Z34" s="1075"/>
      <c r="AA34" s="1075">
        <v>12</v>
      </c>
      <c r="AB34" s="1075"/>
      <c r="AC34" s="1075"/>
      <c r="AD34" s="1075"/>
      <c r="AE34" s="1076"/>
      <c r="AF34" s="1071">
        <v>12</v>
      </c>
      <c r="AG34" s="1072"/>
      <c r="AH34" s="1072"/>
      <c r="AI34" s="1072"/>
      <c r="AJ34" s="1073"/>
      <c r="AK34" s="1016">
        <v>24</v>
      </c>
      <c r="AL34" s="1007"/>
      <c r="AM34" s="1007"/>
      <c r="AN34" s="1007"/>
      <c r="AO34" s="1007"/>
      <c r="AP34" s="1007">
        <v>37</v>
      </c>
      <c r="AQ34" s="1007"/>
      <c r="AR34" s="1007"/>
      <c r="AS34" s="1007"/>
      <c r="AT34" s="1007"/>
      <c r="AU34" s="1007">
        <v>37</v>
      </c>
      <c r="AV34" s="1007"/>
      <c r="AW34" s="1007"/>
      <c r="AX34" s="1007"/>
      <c r="AY34" s="1007"/>
      <c r="AZ34" s="1077" t="s">
        <v>552</v>
      </c>
      <c r="BA34" s="1077"/>
      <c r="BB34" s="1077"/>
      <c r="BC34" s="1077"/>
      <c r="BD34" s="1077"/>
      <c r="BE34" s="1008" t="s">
        <v>396</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398</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377</v>
      </c>
      <c r="B63" s="973" t="s">
        <v>399</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1266</v>
      </c>
      <c r="AG63" s="995"/>
      <c r="AH63" s="995"/>
      <c r="AI63" s="995"/>
      <c r="AJ63" s="1058"/>
      <c r="AK63" s="1059"/>
      <c r="AL63" s="999"/>
      <c r="AM63" s="999"/>
      <c r="AN63" s="999"/>
      <c r="AO63" s="999"/>
      <c r="AP63" s="995">
        <v>7527</v>
      </c>
      <c r="AQ63" s="995"/>
      <c r="AR63" s="995"/>
      <c r="AS63" s="995"/>
      <c r="AT63" s="995"/>
      <c r="AU63" s="995">
        <v>5159</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401</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402</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554</v>
      </c>
      <c r="C68" s="1022"/>
      <c r="D68" s="1022"/>
      <c r="E68" s="1022"/>
      <c r="F68" s="1022"/>
      <c r="G68" s="1022"/>
      <c r="H68" s="1022"/>
      <c r="I68" s="1022"/>
      <c r="J68" s="1022"/>
      <c r="K68" s="1022"/>
      <c r="L68" s="1022"/>
      <c r="M68" s="1022"/>
      <c r="N68" s="1022"/>
      <c r="O68" s="1022"/>
      <c r="P68" s="1023"/>
      <c r="Q68" s="1024">
        <v>625</v>
      </c>
      <c r="R68" s="1018"/>
      <c r="S68" s="1018"/>
      <c r="T68" s="1018"/>
      <c r="U68" s="1018"/>
      <c r="V68" s="1018">
        <v>601</v>
      </c>
      <c r="W68" s="1018"/>
      <c r="X68" s="1018"/>
      <c r="Y68" s="1018"/>
      <c r="Z68" s="1018"/>
      <c r="AA68" s="1018">
        <v>23</v>
      </c>
      <c r="AB68" s="1018"/>
      <c r="AC68" s="1018"/>
      <c r="AD68" s="1018"/>
      <c r="AE68" s="1018"/>
      <c r="AF68" s="1018">
        <v>23</v>
      </c>
      <c r="AG68" s="1018"/>
      <c r="AH68" s="1018"/>
      <c r="AI68" s="1018"/>
      <c r="AJ68" s="1018"/>
      <c r="AK68" s="1018" t="s">
        <v>553</v>
      </c>
      <c r="AL68" s="1018"/>
      <c r="AM68" s="1018"/>
      <c r="AN68" s="1018"/>
      <c r="AO68" s="1018"/>
      <c r="AP68" s="1018">
        <v>339</v>
      </c>
      <c r="AQ68" s="1018"/>
      <c r="AR68" s="1018"/>
      <c r="AS68" s="1018"/>
      <c r="AT68" s="1018"/>
      <c r="AU68" s="1018" t="s">
        <v>553</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555</v>
      </c>
      <c r="C69" s="1011"/>
      <c r="D69" s="1011"/>
      <c r="E69" s="1011"/>
      <c r="F69" s="1011"/>
      <c r="G69" s="1011"/>
      <c r="H69" s="1011"/>
      <c r="I69" s="1011"/>
      <c r="J69" s="1011"/>
      <c r="K69" s="1011"/>
      <c r="L69" s="1011"/>
      <c r="M69" s="1011"/>
      <c r="N69" s="1011"/>
      <c r="O69" s="1011"/>
      <c r="P69" s="1012"/>
      <c r="Q69" s="1013">
        <v>621</v>
      </c>
      <c r="R69" s="1007"/>
      <c r="S69" s="1007"/>
      <c r="T69" s="1007"/>
      <c r="U69" s="1007"/>
      <c r="V69" s="1007">
        <v>481</v>
      </c>
      <c r="W69" s="1007"/>
      <c r="X69" s="1007"/>
      <c r="Y69" s="1007"/>
      <c r="Z69" s="1007"/>
      <c r="AA69" s="1007">
        <v>140</v>
      </c>
      <c r="AB69" s="1007"/>
      <c r="AC69" s="1007"/>
      <c r="AD69" s="1007"/>
      <c r="AE69" s="1007"/>
      <c r="AF69" s="1007">
        <v>140</v>
      </c>
      <c r="AG69" s="1007"/>
      <c r="AH69" s="1007"/>
      <c r="AI69" s="1007"/>
      <c r="AJ69" s="1007"/>
      <c r="AK69" s="1007" t="s">
        <v>553</v>
      </c>
      <c r="AL69" s="1007"/>
      <c r="AM69" s="1007"/>
      <c r="AN69" s="1007"/>
      <c r="AO69" s="1007"/>
      <c r="AP69" s="1007" t="s">
        <v>553</v>
      </c>
      <c r="AQ69" s="1007"/>
      <c r="AR69" s="1007"/>
      <c r="AS69" s="1007"/>
      <c r="AT69" s="1007"/>
      <c r="AU69" s="1007" t="s">
        <v>553</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556</v>
      </c>
      <c r="C70" s="1011"/>
      <c r="D70" s="1011"/>
      <c r="E70" s="1011"/>
      <c r="F70" s="1011"/>
      <c r="G70" s="1011"/>
      <c r="H70" s="1011"/>
      <c r="I70" s="1011"/>
      <c r="J70" s="1011"/>
      <c r="K70" s="1011"/>
      <c r="L70" s="1011"/>
      <c r="M70" s="1011"/>
      <c r="N70" s="1011"/>
      <c r="O70" s="1011"/>
      <c r="P70" s="1012"/>
      <c r="Q70" s="1013">
        <v>577</v>
      </c>
      <c r="R70" s="1007"/>
      <c r="S70" s="1007"/>
      <c r="T70" s="1007"/>
      <c r="U70" s="1007"/>
      <c r="V70" s="1007">
        <v>436</v>
      </c>
      <c r="W70" s="1007"/>
      <c r="X70" s="1007"/>
      <c r="Y70" s="1007"/>
      <c r="Z70" s="1007"/>
      <c r="AA70" s="1007">
        <v>141</v>
      </c>
      <c r="AB70" s="1007"/>
      <c r="AC70" s="1007"/>
      <c r="AD70" s="1007"/>
      <c r="AE70" s="1007"/>
      <c r="AF70" s="1007">
        <v>141</v>
      </c>
      <c r="AG70" s="1007"/>
      <c r="AH70" s="1007"/>
      <c r="AI70" s="1007"/>
      <c r="AJ70" s="1007"/>
      <c r="AK70" s="1007">
        <v>6</v>
      </c>
      <c r="AL70" s="1007"/>
      <c r="AM70" s="1007"/>
      <c r="AN70" s="1007"/>
      <c r="AO70" s="1007"/>
      <c r="AP70" s="1007">
        <v>15</v>
      </c>
      <c r="AQ70" s="1007"/>
      <c r="AR70" s="1007"/>
      <c r="AS70" s="1007"/>
      <c r="AT70" s="1007"/>
      <c r="AU70" s="1007" t="s">
        <v>553</v>
      </c>
      <c r="AV70" s="1007"/>
      <c r="AW70" s="1007"/>
      <c r="AX70" s="1007"/>
      <c r="AY70" s="1007"/>
      <c r="AZ70" s="1008" t="s">
        <v>572</v>
      </c>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557</v>
      </c>
      <c r="C71" s="1011"/>
      <c r="D71" s="1011"/>
      <c r="E71" s="1011"/>
      <c r="F71" s="1011"/>
      <c r="G71" s="1011"/>
      <c r="H71" s="1011"/>
      <c r="I71" s="1011"/>
      <c r="J71" s="1011"/>
      <c r="K71" s="1011"/>
      <c r="L71" s="1011"/>
      <c r="M71" s="1011"/>
      <c r="N71" s="1011"/>
      <c r="O71" s="1011"/>
      <c r="P71" s="1012"/>
      <c r="Q71" s="1013">
        <v>63</v>
      </c>
      <c r="R71" s="1007"/>
      <c r="S71" s="1007"/>
      <c r="T71" s="1007"/>
      <c r="U71" s="1007"/>
      <c r="V71" s="1007">
        <v>57</v>
      </c>
      <c r="W71" s="1007"/>
      <c r="X71" s="1007"/>
      <c r="Y71" s="1007"/>
      <c r="Z71" s="1007"/>
      <c r="AA71" s="1007">
        <v>6</v>
      </c>
      <c r="AB71" s="1007"/>
      <c r="AC71" s="1007"/>
      <c r="AD71" s="1007"/>
      <c r="AE71" s="1007"/>
      <c r="AF71" s="1007">
        <v>6</v>
      </c>
      <c r="AG71" s="1007"/>
      <c r="AH71" s="1007"/>
      <c r="AI71" s="1007"/>
      <c r="AJ71" s="1007"/>
      <c r="AK71" s="1007" t="s">
        <v>553</v>
      </c>
      <c r="AL71" s="1007"/>
      <c r="AM71" s="1007"/>
      <c r="AN71" s="1007"/>
      <c r="AO71" s="1007"/>
      <c r="AP71" s="1007" t="s">
        <v>553</v>
      </c>
      <c r="AQ71" s="1007"/>
      <c r="AR71" s="1007"/>
      <c r="AS71" s="1007"/>
      <c r="AT71" s="1007"/>
      <c r="AU71" s="1007" t="s">
        <v>553</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558</v>
      </c>
      <c r="C72" s="1011"/>
      <c r="D72" s="1011"/>
      <c r="E72" s="1011"/>
      <c r="F72" s="1011"/>
      <c r="G72" s="1011"/>
      <c r="H72" s="1011"/>
      <c r="I72" s="1011"/>
      <c r="J72" s="1011"/>
      <c r="K72" s="1011"/>
      <c r="L72" s="1011"/>
      <c r="M72" s="1011"/>
      <c r="N72" s="1011"/>
      <c r="O72" s="1011"/>
      <c r="P72" s="1012"/>
      <c r="Q72" s="1013">
        <v>5949</v>
      </c>
      <c r="R72" s="1007"/>
      <c r="S72" s="1007"/>
      <c r="T72" s="1007"/>
      <c r="U72" s="1007"/>
      <c r="V72" s="1007">
        <v>4240</v>
      </c>
      <c r="W72" s="1007"/>
      <c r="X72" s="1007"/>
      <c r="Y72" s="1007"/>
      <c r="Z72" s="1007"/>
      <c r="AA72" s="1007">
        <v>1709</v>
      </c>
      <c r="AB72" s="1007"/>
      <c r="AC72" s="1007"/>
      <c r="AD72" s="1007"/>
      <c r="AE72" s="1007"/>
      <c r="AF72" s="1007">
        <v>1709</v>
      </c>
      <c r="AG72" s="1007"/>
      <c r="AH72" s="1007"/>
      <c r="AI72" s="1007"/>
      <c r="AJ72" s="1007"/>
      <c r="AK72" s="1007" t="s">
        <v>553</v>
      </c>
      <c r="AL72" s="1007"/>
      <c r="AM72" s="1007"/>
      <c r="AN72" s="1007"/>
      <c r="AO72" s="1007"/>
      <c r="AP72" s="1007" t="s">
        <v>553</v>
      </c>
      <c r="AQ72" s="1007"/>
      <c r="AR72" s="1007"/>
      <c r="AS72" s="1007"/>
      <c r="AT72" s="1007"/>
      <c r="AU72" s="1007" t="s">
        <v>553</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559</v>
      </c>
      <c r="C73" s="1011"/>
      <c r="D73" s="1011"/>
      <c r="E73" s="1011"/>
      <c r="F73" s="1011"/>
      <c r="G73" s="1011"/>
      <c r="H73" s="1011"/>
      <c r="I73" s="1011"/>
      <c r="J73" s="1011"/>
      <c r="K73" s="1011"/>
      <c r="L73" s="1011"/>
      <c r="M73" s="1011"/>
      <c r="N73" s="1011"/>
      <c r="O73" s="1011"/>
      <c r="P73" s="1012"/>
      <c r="Q73" s="1013">
        <v>264</v>
      </c>
      <c r="R73" s="1007"/>
      <c r="S73" s="1007"/>
      <c r="T73" s="1007"/>
      <c r="U73" s="1007"/>
      <c r="V73" s="1007">
        <v>227</v>
      </c>
      <c r="W73" s="1007"/>
      <c r="X73" s="1007"/>
      <c r="Y73" s="1007"/>
      <c r="Z73" s="1007"/>
      <c r="AA73" s="1007">
        <v>37</v>
      </c>
      <c r="AB73" s="1007"/>
      <c r="AC73" s="1007"/>
      <c r="AD73" s="1007"/>
      <c r="AE73" s="1007"/>
      <c r="AF73" s="1007">
        <v>37</v>
      </c>
      <c r="AG73" s="1007"/>
      <c r="AH73" s="1007"/>
      <c r="AI73" s="1007"/>
      <c r="AJ73" s="1007"/>
      <c r="AK73" s="1007" t="s">
        <v>553</v>
      </c>
      <c r="AL73" s="1007"/>
      <c r="AM73" s="1007"/>
      <c r="AN73" s="1007"/>
      <c r="AO73" s="1007"/>
      <c r="AP73" s="1007" t="s">
        <v>553</v>
      </c>
      <c r="AQ73" s="1007"/>
      <c r="AR73" s="1007"/>
      <c r="AS73" s="1007"/>
      <c r="AT73" s="1007"/>
      <c r="AU73" s="1007" t="s">
        <v>553</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560</v>
      </c>
      <c r="C74" s="1011"/>
      <c r="D74" s="1011"/>
      <c r="E74" s="1011"/>
      <c r="F74" s="1011"/>
      <c r="G74" s="1011"/>
      <c r="H74" s="1011"/>
      <c r="I74" s="1011"/>
      <c r="J74" s="1011"/>
      <c r="K74" s="1011"/>
      <c r="L74" s="1011"/>
      <c r="M74" s="1011"/>
      <c r="N74" s="1011"/>
      <c r="O74" s="1011"/>
      <c r="P74" s="1012"/>
      <c r="Q74" s="1013">
        <v>295194</v>
      </c>
      <c r="R74" s="1007"/>
      <c r="S74" s="1007"/>
      <c r="T74" s="1007"/>
      <c r="U74" s="1007"/>
      <c r="V74" s="1007">
        <v>282398</v>
      </c>
      <c r="W74" s="1007"/>
      <c r="X74" s="1007"/>
      <c r="Y74" s="1007"/>
      <c r="Z74" s="1007"/>
      <c r="AA74" s="1007">
        <v>12796</v>
      </c>
      <c r="AB74" s="1007"/>
      <c r="AC74" s="1007"/>
      <c r="AD74" s="1007"/>
      <c r="AE74" s="1007"/>
      <c r="AF74" s="1007">
        <v>12796</v>
      </c>
      <c r="AG74" s="1007"/>
      <c r="AH74" s="1007"/>
      <c r="AI74" s="1007"/>
      <c r="AJ74" s="1007"/>
      <c r="AK74" s="1007" t="s">
        <v>553</v>
      </c>
      <c r="AL74" s="1007"/>
      <c r="AM74" s="1007"/>
      <c r="AN74" s="1007"/>
      <c r="AO74" s="1007"/>
      <c r="AP74" s="1007" t="s">
        <v>553</v>
      </c>
      <c r="AQ74" s="1007"/>
      <c r="AR74" s="1007"/>
      <c r="AS74" s="1007"/>
      <c r="AT74" s="1007"/>
      <c r="AU74" s="1007" t="s">
        <v>553</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377</v>
      </c>
      <c r="B88" s="973" t="s">
        <v>403</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v>354</v>
      </c>
      <c r="AQ88" s="995"/>
      <c r="AR88" s="995"/>
      <c r="AS88" s="995"/>
      <c r="AT88" s="995"/>
      <c r="AU88" s="995" t="s">
        <v>568</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404</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5</v>
      </c>
      <c r="CS102" s="989"/>
      <c r="CT102" s="989"/>
      <c r="CU102" s="989"/>
      <c r="CV102" s="990"/>
      <c r="CW102" s="988" t="s">
        <v>571</v>
      </c>
      <c r="CX102" s="989"/>
      <c r="CY102" s="989"/>
      <c r="CZ102" s="989"/>
      <c r="DA102" s="990"/>
      <c r="DB102" s="988" t="s">
        <v>571</v>
      </c>
      <c r="DC102" s="989"/>
      <c r="DD102" s="989"/>
      <c r="DE102" s="989"/>
      <c r="DF102" s="990"/>
      <c r="DG102" s="988" t="s">
        <v>571</v>
      </c>
      <c r="DH102" s="989"/>
      <c r="DI102" s="989"/>
      <c r="DJ102" s="989"/>
      <c r="DK102" s="990"/>
      <c r="DL102" s="988" t="s">
        <v>571</v>
      </c>
      <c r="DM102" s="989"/>
      <c r="DN102" s="989"/>
      <c r="DO102" s="989"/>
      <c r="DP102" s="990"/>
      <c r="DQ102" s="988" t="s">
        <v>571</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405</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406</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409</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410</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411</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412</v>
      </c>
      <c r="AB109" s="932"/>
      <c r="AC109" s="932"/>
      <c r="AD109" s="932"/>
      <c r="AE109" s="933"/>
      <c r="AF109" s="934" t="s">
        <v>413</v>
      </c>
      <c r="AG109" s="932"/>
      <c r="AH109" s="932"/>
      <c r="AI109" s="932"/>
      <c r="AJ109" s="933"/>
      <c r="AK109" s="934" t="s">
        <v>294</v>
      </c>
      <c r="AL109" s="932"/>
      <c r="AM109" s="932"/>
      <c r="AN109" s="932"/>
      <c r="AO109" s="933"/>
      <c r="AP109" s="934" t="s">
        <v>414</v>
      </c>
      <c r="AQ109" s="932"/>
      <c r="AR109" s="932"/>
      <c r="AS109" s="932"/>
      <c r="AT109" s="965"/>
      <c r="AU109" s="931" t="s">
        <v>411</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412</v>
      </c>
      <c r="BR109" s="932"/>
      <c r="BS109" s="932"/>
      <c r="BT109" s="932"/>
      <c r="BU109" s="933"/>
      <c r="BV109" s="934" t="s">
        <v>413</v>
      </c>
      <c r="BW109" s="932"/>
      <c r="BX109" s="932"/>
      <c r="BY109" s="932"/>
      <c r="BZ109" s="933"/>
      <c r="CA109" s="934" t="s">
        <v>294</v>
      </c>
      <c r="CB109" s="932"/>
      <c r="CC109" s="932"/>
      <c r="CD109" s="932"/>
      <c r="CE109" s="933"/>
      <c r="CF109" s="972" t="s">
        <v>414</v>
      </c>
      <c r="CG109" s="972"/>
      <c r="CH109" s="972"/>
      <c r="CI109" s="972"/>
      <c r="CJ109" s="972"/>
      <c r="CK109" s="934" t="s">
        <v>415</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412</v>
      </c>
      <c r="DH109" s="932"/>
      <c r="DI109" s="932"/>
      <c r="DJ109" s="932"/>
      <c r="DK109" s="933"/>
      <c r="DL109" s="934" t="s">
        <v>413</v>
      </c>
      <c r="DM109" s="932"/>
      <c r="DN109" s="932"/>
      <c r="DO109" s="932"/>
      <c r="DP109" s="933"/>
      <c r="DQ109" s="934" t="s">
        <v>294</v>
      </c>
      <c r="DR109" s="932"/>
      <c r="DS109" s="932"/>
      <c r="DT109" s="932"/>
      <c r="DU109" s="933"/>
      <c r="DV109" s="934" t="s">
        <v>414</v>
      </c>
      <c r="DW109" s="932"/>
      <c r="DX109" s="932"/>
      <c r="DY109" s="932"/>
      <c r="DZ109" s="965"/>
    </row>
    <row r="110" spans="1:131" s="230" customFormat="1" ht="26.25" customHeight="1" x14ac:dyDescent="0.15">
      <c r="A110" s="843" t="s">
        <v>416</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458161</v>
      </c>
      <c r="AB110" s="925"/>
      <c r="AC110" s="925"/>
      <c r="AD110" s="925"/>
      <c r="AE110" s="926"/>
      <c r="AF110" s="927">
        <v>552044</v>
      </c>
      <c r="AG110" s="925"/>
      <c r="AH110" s="925"/>
      <c r="AI110" s="925"/>
      <c r="AJ110" s="926"/>
      <c r="AK110" s="927">
        <v>574800</v>
      </c>
      <c r="AL110" s="925"/>
      <c r="AM110" s="925"/>
      <c r="AN110" s="925"/>
      <c r="AO110" s="926"/>
      <c r="AP110" s="928">
        <v>9.6999999999999993</v>
      </c>
      <c r="AQ110" s="929"/>
      <c r="AR110" s="929"/>
      <c r="AS110" s="929"/>
      <c r="AT110" s="930"/>
      <c r="AU110" s="966" t="s">
        <v>69</v>
      </c>
      <c r="AV110" s="967"/>
      <c r="AW110" s="967"/>
      <c r="AX110" s="967"/>
      <c r="AY110" s="967"/>
      <c r="AZ110" s="896" t="s">
        <v>417</v>
      </c>
      <c r="BA110" s="844"/>
      <c r="BB110" s="844"/>
      <c r="BC110" s="844"/>
      <c r="BD110" s="844"/>
      <c r="BE110" s="844"/>
      <c r="BF110" s="844"/>
      <c r="BG110" s="844"/>
      <c r="BH110" s="844"/>
      <c r="BI110" s="844"/>
      <c r="BJ110" s="844"/>
      <c r="BK110" s="844"/>
      <c r="BL110" s="844"/>
      <c r="BM110" s="844"/>
      <c r="BN110" s="844"/>
      <c r="BO110" s="844"/>
      <c r="BP110" s="845"/>
      <c r="BQ110" s="897">
        <v>8171301</v>
      </c>
      <c r="BR110" s="878"/>
      <c r="BS110" s="878"/>
      <c r="BT110" s="878"/>
      <c r="BU110" s="878"/>
      <c r="BV110" s="878">
        <v>8252743</v>
      </c>
      <c r="BW110" s="878"/>
      <c r="BX110" s="878"/>
      <c r="BY110" s="878"/>
      <c r="BZ110" s="878"/>
      <c r="CA110" s="878">
        <v>8921913</v>
      </c>
      <c r="CB110" s="878"/>
      <c r="CC110" s="878"/>
      <c r="CD110" s="878"/>
      <c r="CE110" s="878"/>
      <c r="CF110" s="902">
        <v>150</v>
      </c>
      <c r="CG110" s="903"/>
      <c r="CH110" s="903"/>
      <c r="CI110" s="903"/>
      <c r="CJ110" s="903"/>
      <c r="CK110" s="962" t="s">
        <v>418</v>
      </c>
      <c r="CL110" s="855"/>
      <c r="CM110" s="896" t="s">
        <v>419</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420</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421</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422</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423</v>
      </c>
      <c r="B112" s="949"/>
      <c r="C112" s="788" t="s">
        <v>424</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425</v>
      </c>
      <c r="BA112" s="788"/>
      <c r="BB112" s="788"/>
      <c r="BC112" s="788"/>
      <c r="BD112" s="788"/>
      <c r="BE112" s="788"/>
      <c r="BF112" s="788"/>
      <c r="BG112" s="788"/>
      <c r="BH112" s="788"/>
      <c r="BI112" s="788"/>
      <c r="BJ112" s="788"/>
      <c r="BK112" s="788"/>
      <c r="BL112" s="788"/>
      <c r="BM112" s="788"/>
      <c r="BN112" s="788"/>
      <c r="BO112" s="788"/>
      <c r="BP112" s="789"/>
      <c r="BQ112" s="852">
        <v>5028594</v>
      </c>
      <c r="BR112" s="853"/>
      <c r="BS112" s="853"/>
      <c r="BT112" s="853"/>
      <c r="BU112" s="853"/>
      <c r="BV112" s="853">
        <v>5119729</v>
      </c>
      <c r="BW112" s="853"/>
      <c r="BX112" s="853"/>
      <c r="BY112" s="853"/>
      <c r="BZ112" s="853"/>
      <c r="CA112" s="853">
        <v>5159185</v>
      </c>
      <c r="CB112" s="853"/>
      <c r="CC112" s="853"/>
      <c r="CD112" s="853"/>
      <c r="CE112" s="853"/>
      <c r="CF112" s="911">
        <v>86.8</v>
      </c>
      <c r="CG112" s="912"/>
      <c r="CH112" s="912"/>
      <c r="CI112" s="912"/>
      <c r="CJ112" s="912"/>
      <c r="CK112" s="963"/>
      <c r="CL112" s="857"/>
      <c r="CM112" s="851" t="s">
        <v>426</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427</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397090</v>
      </c>
      <c r="AB113" s="955"/>
      <c r="AC113" s="955"/>
      <c r="AD113" s="955"/>
      <c r="AE113" s="956"/>
      <c r="AF113" s="957">
        <v>433264</v>
      </c>
      <c r="AG113" s="955"/>
      <c r="AH113" s="955"/>
      <c r="AI113" s="955"/>
      <c r="AJ113" s="956"/>
      <c r="AK113" s="957">
        <v>431133</v>
      </c>
      <c r="AL113" s="955"/>
      <c r="AM113" s="955"/>
      <c r="AN113" s="955"/>
      <c r="AO113" s="956"/>
      <c r="AP113" s="958">
        <v>7.3</v>
      </c>
      <c r="AQ113" s="959"/>
      <c r="AR113" s="959"/>
      <c r="AS113" s="959"/>
      <c r="AT113" s="960"/>
      <c r="AU113" s="968"/>
      <c r="AV113" s="969"/>
      <c r="AW113" s="969"/>
      <c r="AX113" s="969"/>
      <c r="AY113" s="969"/>
      <c r="AZ113" s="851" t="s">
        <v>428</v>
      </c>
      <c r="BA113" s="788"/>
      <c r="BB113" s="788"/>
      <c r="BC113" s="788"/>
      <c r="BD113" s="788"/>
      <c r="BE113" s="788"/>
      <c r="BF113" s="788"/>
      <c r="BG113" s="788"/>
      <c r="BH113" s="788"/>
      <c r="BI113" s="788"/>
      <c r="BJ113" s="788"/>
      <c r="BK113" s="788"/>
      <c r="BL113" s="788"/>
      <c r="BM113" s="788"/>
      <c r="BN113" s="788"/>
      <c r="BO113" s="788"/>
      <c r="BP113" s="789"/>
      <c r="BQ113" s="852">
        <v>222330</v>
      </c>
      <c r="BR113" s="853"/>
      <c r="BS113" s="853"/>
      <c r="BT113" s="853"/>
      <c r="BU113" s="853"/>
      <c r="BV113" s="853">
        <v>286373</v>
      </c>
      <c r="BW113" s="853"/>
      <c r="BX113" s="853"/>
      <c r="BY113" s="853"/>
      <c r="BZ113" s="853"/>
      <c r="CA113" s="853">
        <v>244377</v>
      </c>
      <c r="CB113" s="853"/>
      <c r="CC113" s="853"/>
      <c r="CD113" s="853"/>
      <c r="CE113" s="853"/>
      <c r="CF113" s="911">
        <v>4.0999999999999996</v>
      </c>
      <c r="CG113" s="912"/>
      <c r="CH113" s="912"/>
      <c r="CI113" s="912"/>
      <c r="CJ113" s="912"/>
      <c r="CK113" s="963"/>
      <c r="CL113" s="857"/>
      <c r="CM113" s="851" t="s">
        <v>429</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430</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25115</v>
      </c>
      <c r="AB114" s="816"/>
      <c r="AC114" s="816"/>
      <c r="AD114" s="816"/>
      <c r="AE114" s="817"/>
      <c r="AF114" s="818">
        <v>24514</v>
      </c>
      <c r="AG114" s="816"/>
      <c r="AH114" s="816"/>
      <c r="AI114" s="816"/>
      <c r="AJ114" s="817"/>
      <c r="AK114" s="818">
        <v>38751</v>
      </c>
      <c r="AL114" s="816"/>
      <c r="AM114" s="816"/>
      <c r="AN114" s="816"/>
      <c r="AO114" s="817"/>
      <c r="AP114" s="860">
        <v>0.7</v>
      </c>
      <c r="AQ114" s="861"/>
      <c r="AR114" s="861"/>
      <c r="AS114" s="861"/>
      <c r="AT114" s="862"/>
      <c r="AU114" s="968"/>
      <c r="AV114" s="969"/>
      <c r="AW114" s="969"/>
      <c r="AX114" s="969"/>
      <c r="AY114" s="969"/>
      <c r="AZ114" s="851" t="s">
        <v>431</v>
      </c>
      <c r="BA114" s="788"/>
      <c r="BB114" s="788"/>
      <c r="BC114" s="788"/>
      <c r="BD114" s="788"/>
      <c r="BE114" s="788"/>
      <c r="BF114" s="788"/>
      <c r="BG114" s="788"/>
      <c r="BH114" s="788"/>
      <c r="BI114" s="788"/>
      <c r="BJ114" s="788"/>
      <c r="BK114" s="788"/>
      <c r="BL114" s="788"/>
      <c r="BM114" s="788"/>
      <c r="BN114" s="788"/>
      <c r="BO114" s="788"/>
      <c r="BP114" s="789"/>
      <c r="BQ114" s="852">
        <v>1258445</v>
      </c>
      <c r="BR114" s="853"/>
      <c r="BS114" s="853"/>
      <c r="BT114" s="853"/>
      <c r="BU114" s="853"/>
      <c r="BV114" s="853">
        <v>1248717</v>
      </c>
      <c r="BW114" s="853"/>
      <c r="BX114" s="853"/>
      <c r="BY114" s="853"/>
      <c r="BZ114" s="853"/>
      <c r="CA114" s="853">
        <v>1256708</v>
      </c>
      <c r="CB114" s="853"/>
      <c r="CC114" s="853"/>
      <c r="CD114" s="853"/>
      <c r="CE114" s="853"/>
      <c r="CF114" s="911">
        <v>21.1</v>
      </c>
      <c r="CG114" s="912"/>
      <c r="CH114" s="912"/>
      <c r="CI114" s="912"/>
      <c r="CJ114" s="912"/>
      <c r="CK114" s="963"/>
      <c r="CL114" s="857"/>
      <c r="CM114" s="851" t="s">
        <v>432</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433</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434</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435</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436</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437</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438</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439</v>
      </c>
      <c r="Z117" s="933"/>
      <c r="AA117" s="938">
        <v>880366</v>
      </c>
      <c r="AB117" s="939"/>
      <c r="AC117" s="939"/>
      <c r="AD117" s="939"/>
      <c r="AE117" s="940"/>
      <c r="AF117" s="941">
        <v>1009822</v>
      </c>
      <c r="AG117" s="939"/>
      <c r="AH117" s="939"/>
      <c r="AI117" s="939"/>
      <c r="AJ117" s="940"/>
      <c r="AK117" s="941">
        <v>1044684</v>
      </c>
      <c r="AL117" s="939"/>
      <c r="AM117" s="939"/>
      <c r="AN117" s="939"/>
      <c r="AO117" s="940"/>
      <c r="AP117" s="942"/>
      <c r="AQ117" s="943"/>
      <c r="AR117" s="943"/>
      <c r="AS117" s="943"/>
      <c r="AT117" s="944"/>
      <c r="AU117" s="968"/>
      <c r="AV117" s="969"/>
      <c r="AW117" s="969"/>
      <c r="AX117" s="969"/>
      <c r="AY117" s="969"/>
      <c r="AZ117" s="899" t="s">
        <v>440</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441</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415</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412</v>
      </c>
      <c r="AB118" s="932"/>
      <c r="AC118" s="932"/>
      <c r="AD118" s="932"/>
      <c r="AE118" s="933"/>
      <c r="AF118" s="934" t="s">
        <v>413</v>
      </c>
      <c r="AG118" s="932"/>
      <c r="AH118" s="932"/>
      <c r="AI118" s="932"/>
      <c r="AJ118" s="933"/>
      <c r="AK118" s="934" t="s">
        <v>294</v>
      </c>
      <c r="AL118" s="932"/>
      <c r="AM118" s="932"/>
      <c r="AN118" s="932"/>
      <c r="AO118" s="933"/>
      <c r="AP118" s="935" t="s">
        <v>414</v>
      </c>
      <c r="AQ118" s="936"/>
      <c r="AR118" s="936"/>
      <c r="AS118" s="936"/>
      <c r="AT118" s="937"/>
      <c r="AU118" s="968"/>
      <c r="AV118" s="969"/>
      <c r="AW118" s="969"/>
      <c r="AX118" s="969"/>
      <c r="AY118" s="969"/>
      <c r="AZ118" s="874" t="s">
        <v>442</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443</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418</v>
      </c>
      <c r="B119" s="855"/>
      <c r="C119" s="896" t="s">
        <v>419</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444</v>
      </c>
      <c r="BP119" s="914"/>
      <c r="BQ119" s="915">
        <v>14680670</v>
      </c>
      <c r="BR119" s="881"/>
      <c r="BS119" s="881"/>
      <c r="BT119" s="881"/>
      <c r="BU119" s="881"/>
      <c r="BV119" s="881">
        <v>14907562</v>
      </c>
      <c r="BW119" s="881"/>
      <c r="BX119" s="881"/>
      <c r="BY119" s="881"/>
      <c r="BZ119" s="881"/>
      <c r="CA119" s="881">
        <v>15582183</v>
      </c>
      <c r="CB119" s="881"/>
      <c r="CC119" s="881"/>
      <c r="CD119" s="881"/>
      <c r="CE119" s="881"/>
      <c r="CF119" s="784"/>
      <c r="CG119" s="785"/>
      <c r="CH119" s="785"/>
      <c r="CI119" s="785"/>
      <c r="CJ119" s="870"/>
      <c r="CK119" s="964"/>
      <c r="CL119" s="859"/>
      <c r="CM119" s="874" t="s">
        <v>445</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422</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446</v>
      </c>
      <c r="AV120" s="917"/>
      <c r="AW120" s="917"/>
      <c r="AX120" s="917"/>
      <c r="AY120" s="918"/>
      <c r="AZ120" s="896" t="s">
        <v>447</v>
      </c>
      <c r="BA120" s="844"/>
      <c r="BB120" s="844"/>
      <c r="BC120" s="844"/>
      <c r="BD120" s="844"/>
      <c r="BE120" s="844"/>
      <c r="BF120" s="844"/>
      <c r="BG120" s="844"/>
      <c r="BH120" s="844"/>
      <c r="BI120" s="844"/>
      <c r="BJ120" s="844"/>
      <c r="BK120" s="844"/>
      <c r="BL120" s="844"/>
      <c r="BM120" s="844"/>
      <c r="BN120" s="844"/>
      <c r="BO120" s="844"/>
      <c r="BP120" s="845"/>
      <c r="BQ120" s="897">
        <v>2761578</v>
      </c>
      <c r="BR120" s="878"/>
      <c r="BS120" s="878"/>
      <c r="BT120" s="878"/>
      <c r="BU120" s="878"/>
      <c r="BV120" s="878">
        <v>2986903</v>
      </c>
      <c r="BW120" s="878"/>
      <c r="BX120" s="878"/>
      <c r="BY120" s="878"/>
      <c r="BZ120" s="878"/>
      <c r="CA120" s="878">
        <v>2735559</v>
      </c>
      <c r="CB120" s="878"/>
      <c r="CC120" s="878"/>
      <c r="CD120" s="878"/>
      <c r="CE120" s="878"/>
      <c r="CF120" s="902">
        <v>46</v>
      </c>
      <c r="CG120" s="903"/>
      <c r="CH120" s="903"/>
      <c r="CI120" s="903"/>
      <c r="CJ120" s="903"/>
      <c r="CK120" s="904" t="s">
        <v>448</v>
      </c>
      <c r="CL120" s="888"/>
      <c r="CM120" s="888"/>
      <c r="CN120" s="888"/>
      <c r="CO120" s="889"/>
      <c r="CP120" s="908" t="s">
        <v>395</v>
      </c>
      <c r="CQ120" s="909"/>
      <c r="CR120" s="909"/>
      <c r="CS120" s="909"/>
      <c r="CT120" s="909"/>
      <c r="CU120" s="909"/>
      <c r="CV120" s="909"/>
      <c r="CW120" s="909"/>
      <c r="CX120" s="909"/>
      <c r="CY120" s="909"/>
      <c r="CZ120" s="909"/>
      <c r="DA120" s="909"/>
      <c r="DB120" s="909"/>
      <c r="DC120" s="909"/>
      <c r="DD120" s="909"/>
      <c r="DE120" s="909"/>
      <c r="DF120" s="910"/>
      <c r="DG120" s="897">
        <v>4963841</v>
      </c>
      <c r="DH120" s="878"/>
      <c r="DI120" s="878"/>
      <c r="DJ120" s="878"/>
      <c r="DK120" s="878"/>
      <c r="DL120" s="878">
        <v>5043513</v>
      </c>
      <c r="DM120" s="878"/>
      <c r="DN120" s="878"/>
      <c r="DO120" s="878"/>
      <c r="DP120" s="878"/>
      <c r="DQ120" s="878">
        <v>5095274</v>
      </c>
      <c r="DR120" s="878"/>
      <c r="DS120" s="878"/>
      <c r="DT120" s="878"/>
      <c r="DU120" s="878"/>
      <c r="DV120" s="879">
        <v>85.7</v>
      </c>
      <c r="DW120" s="879"/>
      <c r="DX120" s="879"/>
      <c r="DY120" s="879"/>
      <c r="DZ120" s="880"/>
    </row>
    <row r="121" spans="1:130" s="230" customFormat="1" ht="26.25" customHeight="1" x14ac:dyDescent="0.15">
      <c r="A121" s="856"/>
      <c r="B121" s="857"/>
      <c r="C121" s="899" t="s">
        <v>449</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450</v>
      </c>
      <c r="BA121" s="788"/>
      <c r="BB121" s="788"/>
      <c r="BC121" s="788"/>
      <c r="BD121" s="788"/>
      <c r="BE121" s="788"/>
      <c r="BF121" s="788"/>
      <c r="BG121" s="788"/>
      <c r="BH121" s="788"/>
      <c r="BI121" s="788"/>
      <c r="BJ121" s="788"/>
      <c r="BK121" s="788"/>
      <c r="BL121" s="788"/>
      <c r="BM121" s="788"/>
      <c r="BN121" s="788"/>
      <c r="BO121" s="788"/>
      <c r="BP121" s="789"/>
      <c r="BQ121" s="852" t="s">
        <v>122</v>
      </c>
      <c r="BR121" s="853"/>
      <c r="BS121" s="853"/>
      <c r="BT121" s="853"/>
      <c r="BU121" s="853"/>
      <c r="BV121" s="853" t="s">
        <v>122</v>
      </c>
      <c r="BW121" s="853"/>
      <c r="BX121" s="853"/>
      <c r="BY121" s="853"/>
      <c r="BZ121" s="853"/>
      <c r="CA121" s="853" t="s">
        <v>122</v>
      </c>
      <c r="CB121" s="853"/>
      <c r="CC121" s="853"/>
      <c r="CD121" s="853"/>
      <c r="CE121" s="853"/>
      <c r="CF121" s="911" t="s">
        <v>122</v>
      </c>
      <c r="CG121" s="912"/>
      <c r="CH121" s="912"/>
      <c r="CI121" s="912"/>
      <c r="CJ121" s="912"/>
      <c r="CK121" s="905"/>
      <c r="CL121" s="891"/>
      <c r="CM121" s="891"/>
      <c r="CN121" s="891"/>
      <c r="CO121" s="892"/>
      <c r="CP121" s="871" t="s">
        <v>397</v>
      </c>
      <c r="CQ121" s="872"/>
      <c r="CR121" s="872"/>
      <c r="CS121" s="872"/>
      <c r="CT121" s="872"/>
      <c r="CU121" s="872"/>
      <c r="CV121" s="872"/>
      <c r="CW121" s="872"/>
      <c r="CX121" s="872"/>
      <c r="CY121" s="872"/>
      <c r="CZ121" s="872"/>
      <c r="DA121" s="872"/>
      <c r="DB121" s="872"/>
      <c r="DC121" s="872"/>
      <c r="DD121" s="872"/>
      <c r="DE121" s="872"/>
      <c r="DF121" s="873"/>
      <c r="DG121" s="852">
        <v>50030</v>
      </c>
      <c r="DH121" s="853"/>
      <c r="DI121" s="853"/>
      <c r="DJ121" s="853"/>
      <c r="DK121" s="853"/>
      <c r="DL121" s="853">
        <v>43450</v>
      </c>
      <c r="DM121" s="853"/>
      <c r="DN121" s="853"/>
      <c r="DO121" s="853"/>
      <c r="DP121" s="853"/>
      <c r="DQ121" s="853">
        <v>36747</v>
      </c>
      <c r="DR121" s="853"/>
      <c r="DS121" s="853"/>
      <c r="DT121" s="853"/>
      <c r="DU121" s="853"/>
      <c r="DV121" s="830">
        <v>0.6</v>
      </c>
      <c r="DW121" s="830"/>
      <c r="DX121" s="830"/>
      <c r="DY121" s="830"/>
      <c r="DZ121" s="831"/>
    </row>
    <row r="122" spans="1:130" s="230" customFormat="1" ht="26.25" customHeight="1" x14ac:dyDescent="0.15">
      <c r="A122" s="856"/>
      <c r="B122" s="857"/>
      <c r="C122" s="851" t="s">
        <v>432</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451</v>
      </c>
      <c r="BA122" s="875"/>
      <c r="BB122" s="875"/>
      <c r="BC122" s="875"/>
      <c r="BD122" s="875"/>
      <c r="BE122" s="875"/>
      <c r="BF122" s="875"/>
      <c r="BG122" s="875"/>
      <c r="BH122" s="875"/>
      <c r="BI122" s="875"/>
      <c r="BJ122" s="875"/>
      <c r="BK122" s="875"/>
      <c r="BL122" s="875"/>
      <c r="BM122" s="875"/>
      <c r="BN122" s="875"/>
      <c r="BO122" s="875"/>
      <c r="BP122" s="876"/>
      <c r="BQ122" s="915">
        <v>8339236</v>
      </c>
      <c r="BR122" s="881"/>
      <c r="BS122" s="881"/>
      <c r="BT122" s="881"/>
      <c r="BU122" s="881"/>
      <c r="BV122" s="881">
        <v>8688573</v>
      </c>
      <c r="BW122" s="881"/>
      <c r="BX122" s="881"/>
      <c r="BY122" s="881"/>
      <c r="BZ122" s="881"/>
      <c r="CA122" s="881">
        <v>8703356</v>
      </c>
      <c r="CB122" s="881"/>
      <c r="CC122" s="881"/>
      <c r="CD122" s="881"/>
      <c r="CE122" s="881"/>
      <c r="CF122" s="882">
        <v>146.4</v>
      </c>
      <c r="CG122" s="883"/>
      <c r="CH122" s="883"/>
      <c r="CI122" s="883"/>
      <c r="CJ122" s="883"/>
      <c r="CK122" s="905"/>
      <c r="CL122" s="891"/>
      <c r="CM122" s="891"/>
      <c r="CN122" s="891"/>
      <c r="CO122" s="892"/>
      <c r="CP122" s="871" t="s">
        <v>393</v>
      </c>
      <c r="CQ122" s="872"/>
      <c r="CR122" s="872"/>
      <c r="CS122" s="872"/>
      <c r="CT122" s="872"/>
      <c r="CU122" s="872"/>
      <c r="CV122" s="872"/>
      <c r="CW122" s="872"/>
      <c r="CX122" s="872"/>
      <c r="CY122" s="872"/>
      <c r="CZ122" s="872"/>
      <c r="DA122" s="872"/>
      <c r="DB122" s="872"/>
      <c r="DC122" s="872"/>
      <c r="DD122" s="872"/>
      <c r="DE122" s="872"/>
      <c r="DF122" s="873"/>
      <c r="DG122" s="852">
        <v>14723</v>
      </c>
      <c r="DH122" s="853"/>
      <c r="DI122" s="853"/>
      <c r="DJ122" s="853"/>
      <c r="DK122" s="853"/>
      <c r="DL122" s="853">
        <v>32766</v>
      </c>
      <c r="DM122" s="853"/>
      <c r="DN122" s="853"/>
      <c r="DO122" s="853"/>
      <c r="DP122" s="853"/>
      <c r="DQ122" s="853">
        <v>27164</v>
      </c>
      <c r="DR122" s="853"/>
      <c r="DS122" s="853"/>
      <c r="DT122" s="853"/>
      <c r="DU122" s="853"/>
      <c r="DV122" s="830">
        <v>0.5</v>
      </c>
      <c r="DW122" s="830"/>
      <c r="DX122" s="830"/>
      <c r="DY122" s="830"/>
      <c r="DZ122" s="831"/>
    </row>
    <row r="123" spans="1:130" s="230" customFormat="1" ht="26.25" customHeight="1" x14ac:dyDescent="0.15">
      <c r="A123" s="856"/>
      <c r="B123" s="857"/>
      <c r="C123" s="851" t="s">
        <v>438</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452</v>
      </c>
      <c r="BP123" s="914"/>
      <c r="BQ123" s="868">
        <v>11100814</v>
      </c>
      <c r="BR123" s="869"/>
      <c r="BS123" s="869"/>
      <c r="BT123" s="869"/>
      <c r="BU123" s="869"/>
      <c r="BV123" s="869">
        <v>11675476</v>
      </c>
      <c r="BW123" s="869"/>
      <c r="BX123" s="869"/>
      <c r="BY123" s="869"/>
      <c r="BZ123" s="869"/>
      <c r="CA123" s="869">
        <v>11438915</v>
      </c>
      <c r="CB123" s="869"/>
      <c r="CC123" s="869"/>
      <c r="CD123" s="869"/>
      <c r="CE123" s="869"/>
      <c r="CF123" s="784"/>
      <c r="CG123" s="785"/>
      <c r="CH123" s="785"/>
      <c r="CI123" s="785"/>
      <c r="CJ123" s="870"/>
      <c r="CK123" s="905"/>
      <c r="CL123" s="891"/>
      <c r="CM123" s="891"/>
      <c r="CN123" s="891"/>
      <c r="CO123" s="892"/>
      <c r="CP123" s="871" t="s">
        <v>390</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441</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453</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59.7</v>
      </c>
      <c r="BR124" s="867"/>
      <c r="BS124" s="867"/>
      <c r="BT124" s="867"/>
      <c r="BU124" s="867"/>
      <c r="BV124" s="867">
        <v>54.9</v>
      </c>
      <c r="BW124" s="867"/>
      <c r="BX124" s="867"/>
      <c r="BY124" s="867"/>
      <c r="BZ124" s="867"/>
      <c r="CA124" s="867">
        <v>69.599999999999994</v>
      </c>
      <c r="CB124" s="867"/>
      <c r="CC124" s="867"/>
      <c r="CD124" s="867"/>
      <c r="CE124" s="867"/>
      <c r="CF124" s="762"/>
      <c r="CG124" s="763"/>
      <c r="CH124" s="763"/>
      <c r="CI124" s="763"/>
      <c r="CJ124" s="898"/>
      <c r="CK124" s="906"/>
      <c r="CL124" s="906"/>
      <c r="CM124" s="906"/>
      <c r="CN124" s="906"/>
      <c r="CO124" s="907"/>
      <c r="CP124" s="871" t="s">
        <v>454</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443</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455</v>
      </c>
      <c r="CL125" s="888"/>
      <c r="CM125" s="888"/>
      <c r="CN125" s="888"/>
      <c r="CO125" s="889"/>
      <c r="CP125" s="896" t="s">
        <v>456</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445</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457</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458</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459</v>
      </c>
      <c r="AY127" s="848"/>
      <c r="AZ127" s="848"/>
      <c r="BA127" s="848"/>
      <c r="BB127" s="848"/>
      <c r="BC127" s="848"/>
      <c r="BD127" s="848"/>
      <c r="BE127" s="849"/>
      <c r="BF127" s="847" t="s">
        <v>460</v>
      </c>
      <c r="BG127" s="848"/>
      <c r="BH127" s="848"/>
      <c r="BI127" s="848"/>
      <c r="BJ127" s="848"/>
      <c r="BK127" s="848"/>
      <c r="BL127" s="849"/>
      <c r="BM127" s="847" t="s">
        <v>461</v>
      </c>
      <c r="BN127" s="848"/>
      <c r="BO127" s="848"/>
      <c r="BP127" s="848"/>
      <c r="BQ127" s="848"/>
      <c r="BR127" s="848"/>
      <c r="BS127" s="849"/>
      <c r="BT127" s="847" t="s">
        <v>462</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463</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464</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465</v>
      </c>
      <c r="X128" s="834"/>
      <c r="Y128" s="834"/>
      <c r="Z128" s="835"/>
      <c r="AA128" s="836" t="s">
        <v>122</v>
      </c>
      <c r="AB128" s="837"/>
      <c r="AC128" s="837"/>
      <c r="AD128" s="837"/>
      <c r="AE128" s="838"/>
      <c r="AF128" s="839" t="s">
        <v>122</v>
      </c>
      <c r="AG128" s="837"/>
      <c r="AH128" s="837"/>
      <c r="AI128" s="837"/>
      <c r="AJ128" s="838"/>
      <c r="AK128" s="839" t="s">
        <v>122</v>
      </c>
      <c r="AL128" s="837"/>
      <c r="AM128" s="837"/>
      <c r="AN128" s="837"/>
      <c r="AO128" s="838"/>
      <c r="AP128" s="840"/>
      <c r="AQ128" s="841"/>
      <c r="AR128" s="841"/>
      <c r="AS128" s="841"/>
      <c r="AT128" s="842"/>
      <c r="AU128" s="232"/>
      <c r="AV128" s="232"/>
      <c r="AW128" s="232"/>
      <c r="AX128" s="843" t="s">
        <v>466</v>
      </c>
      <c r="AY128" s="844"/>
      <c r="AZ128" s="844"/>
      <c r="BA128" s="844"/>
      <c r="BB128" s="844"/>
      <c r="BC128" s="844"/>
      <c r="BD128" s="844"/>
      <c r="BE128" s="845"/>
      <c r="BF128" s="822" t="s">
        <v>122</v>
      </c>
      <c r="BG128" s="823"/>
      <c r="BH128" s="823"/>
      <c r="BI128" s="823"/>
      <c r="BJ128" s="823"/>
      <c r="BK128" s="823"/>
      <c r="BL128" s="846"/>
      <c r="BM128" s="822">
        <v>14.17</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467</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468</v>
      </c>
      <c r="X129" s="813"/>
      <c r="Y129" s="813"/>
      <c r="Z129" s="814"/>
      <c r="AA129" s="815">
        <v>6667346</v>
      </c>
      <c r="AB129" s="816"/>
      <c r="AC129" s="816"/>
      <c r="AD129" s="816"/>
      <c r="AE129" s="817"/>
      <c r="AF129" s="818">
        <v>6574431</v>
      </c>
      <c r="AG129" s="816"/>
      <c r="AH129" s="816"/>
      <c r="AI129" s="816"/>
      <c r="AJ129" s="817"/>
      <c r="AK129" s="818">
        <v>6652480</v>
      </c>
      <c r="AL129" s="816"/>
      <c r="AM129" s="816"/>
      <c r="AN129" s="816"/>
      <c r="AO129" s="817"/>
      <c r="AP129" s="819"/>
      <c r="AQ129" s="820"/>
      <c r="AR129" s="820"/>
      <c r="AS129" s="820"/>
      <c r="AT129" s="821"/>
      <c r="AU129" s="233"/>
      <c r="AV129" s="233"/>
      <c r="AW129" s="233"/>
      <c r="AX129" s="787" t="s">
        <v>469</v>
      </c>
      <c r="AY129" s="788"/>
      <c r="AZ129" s="788"/>
      <c r="BA129" s="788"/>
      <c r="BB129" s="788"/>
      <c r="BC129" s="788"/>
      <c r="BD129" s="788"/>
      <c r="BE129" s="789"/>
      <c r="BF129" s="806" t="s">
        <v>122</v>
      </c>
      <c r="BG129" s="807"/>
      <c r="BH129" s="807"/>
      <c r="BI129" s="807"/>
      <c r="BJ129" s="807"/>
      <c r="BK129" s="807"/>
      <c r="BL129" s="808"/>
      <c r="BM129" s="806">
        <v>19.170000000000002</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470</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471</v>
      </c>
      <c r="X130" s="813"/>
      <c r="Y130" s="813"/>
      <c r="Z130" s="814"/>
      <c r="AA130" s="815">
        <v>671282</v>
      </c>
      <c r="AB130" s="816"/>
      <c r="AC130" s="816"/>
      <c r="AD130" s="816"/>
      <c r="AE130" s="817"/>
      <c r="AF130" s="818">
        <v>694784</v>
      </c>
      <c r="AG130" s="816"/>
      <c r="AH130" s="816"/>
      <c r="AI130" s="816"/>
      <c r="AJ130" s="817"/>
      <c r="AK130" s="818">
        <v>705938</v>
      </c>
      <c r="AL130" s="816"/>
      <c r="AM130" s="816"/>
      <c r="AN130" s="816"/>
      <c r="AO130" s="817"/>
      <c r="AP130" s="819"/>
      <c r="AQ130" s="820"/>
      <c r="AR130" s="820"/>
      <c r="AS130" s="820"/>
      <c r="AT130" s="821"/>
      <c r="AU130" s="233"/>
      <c r="AV130" s="233"/>
      <c r="AW130" s="233"/>
      <c r="AX130" s="787" t="s">
        <v>472</v>
      </c>
      <c r="AY130" s="788"/>
      <c r="AZ130" s="788"/>
      <c r="BA130" s="788"/>
      <c r="BB130" s="788"/>
      <c r="BC130" s="788"/>
      <c r="BD130" s="788"/>
      <c r="BE130" s="789"/>
      <c r="BF130" s="790">
        <v>4.8</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473</v>
      </c>
      <c r="X131" s="797"/>
      <c r="Y131" s="797"/>
      <c r="Z131" s="798"/>
      <c r="AA131" s="799">
        <v>5996064</v>
      </c>
      <c r="AB131" s="800"/>
      <c r="AC131" s="800"/>
      <c r="AD131" s="800"/>
      <c r="AE131" s="801"/>
      <c r="AF131" s="802">
        <v>5879647</v>
      </c>
      <c r="AG131" s="800"/>
      <c r="AH131" s="800"/>
      <c r="AI131" s="800"/>
      <c r="AJ131" s="801"/>
      <c r="AK131" s="802">
        <v>5946542</v>
      </c>
      <c r="AL131" s="800"/>
      <c r="AM131" s="800"/>
      <c r="AN131" s="800"/>
      <c r="AO131" s="801"/>
      <c r="AP131" s="803"/>
      <c r="AQ131" s="804"/>
      <c r="AR131" s="804"/>
      <c r="AS131" s="804"/>
      <c r="AT131" s="805"/>
      <c r="AU131" s="233"/>
      <c r="AV131" s="233"/>
      <c r="AW131" s="233"/>
      <c r="AX131" s="765" t="s">
        <v>474</v>
      </c>
      <c r="AY131" s="766"/>
      <c r="AZ131" s="766"/>
      <c r="BA131" s="766"/>
      <c r="BB131" s="766"/>
      <c r="BC131" s="766"/>
      <c r="BD131" s="766"/>
      <c r="BE131" s="767"/>
      <c r="BF131" s="768">
        <v>69.599999999999994</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475</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476</v>
      </c>
      <c r="W132" s="778"/>
      <c r="X132" s="778"/>
      <c r="Y132" s="778"/>
      <c r="Z132" s="779"/>
      <c r="AA132" s="780">
        <v>3.487020819</v>
      </c>
      <c r="AB132" s="781"/>
      <c r="AC132" s="781"/>
      <c r="AD132" s="781"/>
      <c r="AE132" s="782"/>
      <c r="AF132" s="783">
        <v>5.358110785</v>
      </c>
      <c r="AG132" s="781"/>
      <c r="AH132" s="781"/>
      <c r="AI132" s="781"/>
      <c r="AJ132" s="782"/>
      <c r="AK132" s="783">
        <v>5.6965207680000001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477</v>
      </c>
      <c r="W133" s="757"/>
      <c r="X133" s="757"/>
      <c r="Y133" s="757"/>
      <c r="Z133" s="758"/>
      <c r="AA133" s="759">
        <v>2.8</v>
      </c>
      <c r="AB133" s="760"/>
      <c r="AC133" s="760"/>
      <c r="AD133" s="760"/>
      <c r="AE133" s="761"/>
      <c r="AF133" s="759">
        <v>3.8</v>
      </c>
      <c r="AG133" s="760"/>
      <c r="AH133" s="760"/>
      <c r="AI133" s="760"/>
      <c r="AJ133" s="761"/>
      <c r="AK133" s="759">
        <v>4.8</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DOShbh9Sm6mxTX9yyfHBVvG30r3obAfQwlSQg14oSACt91/eYRq/9wsrhKMYOXR0dQoBrYkl9ItN62n9bYNvvA==" saltValue="EEEaIuTg3EksipGBi5Itg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J1" zoomScaleNormal="85" zoomScaleSheetLayoutView="100" workbookViewId="0">
      <selection activeCell="BJ1" sqref="A1:XFD1"/>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Ou9o8QfDsRFYjPJR09s88Cdgxvgr1ZteFU602p3pzIcfFRMX9ZebJDS/tcU4Gnhh74LNL/P3tv4EkCK3JcvcNA==" saltValue="2B99q9mx1sD8GA71FCJp1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election sqref="A1:XFD1"/>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9PVAW7ZlRSzDvDuXIWmqw+iC+bEiH0pWP5O/n1I6VxkBpWSecpgTuAxV0Abbn8tGsSu8XEO7E51h7v6EFdroiA==" saltValue="NpFl6nC6kT3DgHXx+72je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sqref="A1:XFD1"/>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486</v>
      </c>
      <c r="AL9" s="1167"/>
      <c r="AM9" s="1167"/>
      <c r="AN9" s="1168"/>
      <c r="AO9" s="281">
        <v>1979326</v>
      </c>
      <c r="AP9" s="281">
        <v>75958</v>
      </c>
      <c r="AQ9" s="282">
        <v>78624</v>
      </c>
      <c r="AR9" s="283">
        <v>-3.4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487</v>
      </c>
      <c r="AL10" s="1167"/>
      <c r="AM10" s="1167"/>
      <c r="AN10" s="1168"/>
      <c r="AO10" s="284">
        <v>303913</v>
      </c>
      <c r="AP10" s="284">
        <v>11663</v>
      </c>
      <c r="AQ10" s="285">
        <v>8393</v>
      </c>
      <c r="AR10" s="286">
        <v>39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488</v>
      </c>
      <c r="AL11" s="1167"/>
      <c r="AM11" s="1167"/>
      <c r="AN11" s="1168"/>
      <c r="AO11" s="284" t="s">
        <v>489</v>
      </c>
      <c r="AP11" s="284" t="s">
        <v>489</v>
      </c>
      <c r="AQ11" s="285">
        <v>566</v>
      </c>
      <c r="AR11" s="286" t="s">
        <v>489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490</v>
      </c>
      <c r="AL12" s="1167"/>
      <c r="AM12" s="1167"/>
      <c r="AN12" s="1168"/>
      <c r="AO12" s="284" t="s">
        <v>489</v>
      </c>
      <c r="AP12" s="284" t="s">
        <v>489</v>
      </c>
      <c r="AQ12" s="285">
        <v>4</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491</v>
      </c>
      <c r="AL13" s="1167"/>
      <c r="AM13" s="1167"/>
      <c r="AN13" s="1168"/>
      <c r="AO13" s="284">
        <v>36801</v>
      </c>
      <c r="AP13" s="284">
        <v>1412</v>
      </c>
      <c r="AQ13" s="285">
        <v>2520</v>
      </c>
      <c r="AR13" s="286">
        <v>-44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492</v>
      </c>
      <c r="AL14" s="1167"/>
      <c r="AM14" s="1167"/>
      <c r="AN14" s="1168"/>
      <c r="AO14" s="284">
        <v>67076</v>
      </c>
      <c r="AP14" s="284">
        <v>2574</v>
      </c>
      <c r="AQ14" s="285">
        <v>1291</v>
      </c>
      <c r="AR14" s="286">
        <v>99.4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493</v>
      </c>
      <c r="AL15" s="1170"/>
      <c r="AM15" s="1170"/>
      <c r="AN15" s="1171"/>
      <c r="AO15" s="284">
        <v>-87183</v>
      </c>
      <c r="AP15" s="284">
        <v>-3346</v>
      </c>
      <c r="AQ15" s="285">
        <v>-4844</v>
      </c>
      <c r="AR15" s="286">
        <v>-30.9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2299933</v>
      </c>
      <c r="AP16" s="284">
        <v>88262</v>
      </c>
      <c r="AQ16" s="285">
        <v>86555</v>
      </c>
      <c r="AR16" s="286">
        <v>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498</v>
      </c>
      <c r="AL21" s="1173"/>
      <c r="AM21" s="1173"/>
      <c r="AN21" s="1174"/>
      <c r="AO21" s="297">
        <v>7.14</v>
      </c>
      <c r="AP21" s="298">
        <v>7.95</v>
      </c>
      <c r="AQ21" s="299">
        <v>-0.81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499</v>
      </c>
      <c r="AL22" s="1173"/>
      <c r="AM22" s="1173"/>
      <c r="AN22" s="1174"/>
      <c r="AO22" s="302">
        <v>96.9</v>
      </c>
      <c r="AP22" s="303">
        <v>97.2</v>
      </c>
      <c r="AQ22" s="304">
        <v>-0.3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500</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503</v>
      </c>
      <c r="AL32" s="1157"/>
      <c r="AM32" s="1157"/>
      <c r="AN32" s="1158"/>
      <c r="AO32" s="312">
        <v>574800</v>
      </c>
      <c r="AP32" s="312">
        <v>22058</v>
      </c>
      <c r="AQ32" s="313">
        <v>34484</v>
      </c>
      <c r="AR32" s="314">
        <v>-36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504</v>
      </c>
      <c r="AL33" s="1157"/>
      <c r="AM33" s="1157"/>
      <c r="AN33" s="1158"/>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505</v>
      </c>
      <c r="AL34" s="1157"/>
      <c r="AM34" s="1157"/>
      <c r="AN34" s="1158"/>
      <c r="AO34" s="312" t="s">
        <v>489</v>
      </c>
      <c r="AP34" s="312" t="s">
        <v>489</v>
      </c>
      <c r="AQ34" s="313" t="s">
        <v>489</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506</v>
      </c>
      <c r="AL35" s="1157"/>
      <c r="AM35" s="1157"/>
      <c r="AN35" s="1158"/>
      <c r="AO35" s="312">
        <v>431133</v>
      </c>
      <c r="AP35" s="312">
        <v>16545</v>
      </c>
      <c r="AQ35" s="313">
        <v>11558</v>
      </c>
      <c r="AR35" s="314">
        <v>43.1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507</v>
      </c>
      <c r="AL36" s="1157"/>
      <c r="AM36" s="1157"/>
      <c r="AN36" s="1158"/>
      <c r="AO36" s="312">
        <v>38751</v>
      </c>
      <c r="AP36" s="312">
        <v>1487</v>
      </c>
      <c r="AQ36" s="313">
        <v>3181</v>
      </c>
      <c r="AR36" s="314">
        <v>-53.3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508</v>
      </c>
      <c r="AL37" s="1157"/>
      <c r="AM37" s="1157"/>
      <c r="AN37" s="1158"/>
      <c r="AO37" s="312" t="s">
        <v>489</v>
      </c>
      <c r="AP37" s="312" t="s">
        <v>489</v>
      </c>
      <c r="AQ37" s="313">
        <v>154</v>
      </c>
      <c r="AR37" s="314" t="s">
        <v>489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509</v>
      </c>
      <c r="AL38" s="1160"/>
      <c r="AM38" s="1160"/>
      <c r="AN38" s="1161"/>
      <c r="AO38" s="315" t="s">
        <v>489</v>
      </c>
      <c r="AP38" s="315" t="s">
        <v>489</v>
      </c>
      <c r="AQ38" s="316">
        <v>1</v>
      </c>
      <c r="AR38" s="304" t="s">
        <v>489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510</v>
      </c>
      <c r="AL39" s="1160"/>
      <c r="AM39" s="1160"/>
      <c r="AN39" s="1161"/>
      <c r="AO39" s="312" t="s">
        <v>489</v>
      </c>
      <c r="AP39" s="312" t="s">
        <v>489</v>
      </c>
      <c r="AQ39" s="313">
        <v>-2572</v>
      </c>
      <c r="AR39" s="314" t="s">
        <v>489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511</v>
      </c>
      <c r="AL40" s="1157"/>
      <c r="AM40" s="1157"/>
      <c r="AN40" s="1158"/>
      <c r="AO40" s="312">
        <v>-705938</v>
      </c>
      <c r="AP40" s="312">
        <v>-27091</v>
      </c>
      <c r="AQ40" s="313">
        <v>-30360</v>
      </c>
      <c r="AR40" s="314">
        <v>-10.8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338746</v>
      </c>
      <c r="AP41" s="312">
        <v>13000</v>
      </c>
      <c r="AQ41" s="313">
        <v>16445</v>
      </c>
      <c r="AR41" s="314">
        <v>-20.9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481</v>
      </c>
      <c r="AN49" s="1151" t="s">
        <v>514</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2459410</v>
      </c>
      <c r="AN51" s="334">
        <v>90653</v>
      </c>
      <c r="AO51" s="335">
        <v>13.2</v>
      </c>
      <c r="AP51" s="336">
        <v>59119</v>
      </c>
      <c r="AQ51" s="337">
        <v>9.6999999999999993</v>
      </c>
      <c r="AR51" s="338">
        <v>3.5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1796667</v>
      </c>
      <c r="AN52" s="342">
        <v>66224</v>
      </c>
      <c r="AO52" s="343">
        <v>5.9</v>
      </c>
      <c r="AP52" s="344">
        <v>29900</v>
      </c>
      <c r="AQ52" s="345">
        <v>-14.7</v>
      </c>
      <c r="AR52" s="346">
        <v>20.6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1181327</v>
      </c>
      <c r="AN53" s="334">
        <v>43911</v>
      </c>
      <c r="AO53" s="335">
        <v>-51.6</v>
      </c>
      <c r="AP53" s="336">
        <v>53895</v>
      </c>
      <c r="AQ53" s="337">
        <v>-8.8000000000000007</v>
      </c>
      <c r="AR53" s="338">
        <v>-42.8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590457</v>
      </c>
      <c r="AN54" s="342">
        <v>21948</v>
      </c>
      <c r="AO54" s="343">
        <v>-66.900000000000006</v>
      </c>
      <c r="AP54" s="344">
        <v>31224</v>
      </c>
      <c r="AQ54" s="345">
        <v>4.4000000000000004</v>
      </c>
      <c r="AR54" s="346">
        <v>-71.3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872195</v>
      </c>
      <c r="AN55" s="334">
        <v>32855</v>
      </c>
      <c r="AO55" s="335">
        <v>-25.2</v>
      </c>
      <c r="AP55" s="336">
        <v>56181</v>
      </c>
      <c r="AQ55" s="337">
        <v>4.2</v>
      </c>
      <c r="AR55" s="338">
        <v>-29.4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589641</v>
      </c>
      <c r="AN56" s="342">
        <v>22211</v>
      </c>
      <c r="AO56" s="343">
        <v>1.2</v>
      </c>
      <c r="AP56" s="344">
        <v>32039</v>
      </c>
      <c r="AQ56" s="345">
        <v>2.6</v>
      </c>
      <c r="AR56" s="346">
        <v>-1.4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1257448</v>
      </c>
      <c r="AN57" s="334">
        <v>47894</v>
      </c>
      <c r="AO57" s="335">
        <v>45.8</v>
      </c>
      <c r="AP57" s="336">
        <v>47730</v>
      </c>
      <c r="AQ57" s="337">
        <v>-15</v>
      </c>
      <c r="AR57" s="338">
        <v>60.8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727294</v>
      </c>
      <c r="AN58" s="342">
        <v>27701</v>
      </c>
      <c r="AO58" s="343">
        <v>24.7</v>
      </c>
      <c r="AP58" s="344">
        <v>26378</v>
      </c>
      <c r="AQ58" s="345">
        <v>-17.7</v>
      </c>
      <c r="AR58" s="346">
        <v>42.4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2200903</v>
      </c>
      <c r="AN59" s="334">
        <v>84462</v>
      </c>
      <c r="AO59" s="335">
        <v>76.400000000000006</v>
      </c>
      <c r="AP59" s="336">
        <v>61921</v>
      </c>
      <c r="AQ59" s="337">
        <v>29.7</v>
      </c>
      <c r="AR59" s="338">
        <v>46.7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1264834</v>
      </c>
      <c r="AN60" s="342">
        <v>48539</v>
      </c>
      <c r="AO60" s="343">
        <v>75.2</v>
      </c>
      <c r="AP60" s="344">
        <v>34719</v>
      </c>
      <c r="AQ60" s="345">
        <v>31.6</v>
      </c>
      <c r="AR60" s="346">
        <v>43.6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1594257</v>
      </c>
      <c r="AN61" s="349">
        <v>59955</v>
      </c>
      <c r="AO61" s="350">
        <v>11.7</v>
      </c>
      <c r="AP61" s="351">
        <v>55769</v>
      </c>
      <c r="AQ61" s="352">
        <v>4</v>
      </c>
      <c r="AR61" s="338">
        <v>7.7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993779</v>
      </c>
      <c r="AN62" s="342">
        <v>37325</v>
      </c>
      <c r="AO62" s="343">
        <v>8</v>
      </c>
      <c r="AP62" s="344">
        <v>30852</v>
      </c>
      <c r="AQ62" s="345">
        <v>1.2</v>
      </c>
      <c r="AR62" s="346">
        <v>6.8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P9Sln250JzPkcT8ovUYFFfx4znjia0WRKTaWKBHYHsx1AJerm1c0g9yARYuxW7si+s6jBJEpWYlStnubWY6dcA==" saltValue="DbBXCSZOuCRHjzQAKRlcb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0" spans="125:125" ht="13.5" hidden="1" customHeight="1" x14ac:dyDescent="0.15"/>
    <row r="121" spans="125:125" ht="13.5" hidden="1" customHeight="1" x14ac:dyDescent="0.15">
      <c r="DU121" s="259"/>
    </row>
  </sheetData>
  <sheetProtection algorithmName="SHA-512" hashValue="W9zK5Ll6iGnFvZNugW37Ysenbfykr/SD4chaAlEnwQno/C9VVH/Hx2FQD80T9RU114cXt0fEoCUTcnYNeF3KQw==" saltValue="GzHKtDNIZ4v/At+RkTVrf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BI61"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XyHXJmXrv2FKPD+p9dSDhJ15HMhSe0Y+x6UaJya01HwPSg7ARnlP3CI5HXQWtN0PcCZxhGnSA/5UVITsUywfdw==" saltValue="hiIJ3WD5SMAa9LLJO62Gr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election sqref="A1:XFD1"/>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75" t="s">
        <v>3</v>
      </c>
      <c r="D47" s="1175"/>
      <c r="E47" s="1176"/>
      <c r="F47" s="11">
        <v>8.9600000000000009</v>
      </c>
      <c r="G47" s="12">
        <v>13.7</v>
      </c>
      <c r="H47" s="12">
        <v>19.72</v>
      </c>
      <c r="I47" s="12">
        <v>21.41</v>
      </c>
      <c r="J47" s="13">
        <v>20.63</v>
      </c>
    </row>
    <row r="48" spans="2:10" ht="57.75" customHeight="1" x14ac:dyDescent="0.15">
      <c r="B48" s="14"/>
      <c r="C48" s="1177" t="s">
        <v>4</v>
      </c>
      <c r="D48" s="1177"/>
      <c r="E48" s="1178"/>
      <c r="F48" s="15">
        <v>9.9</v>
      </c>
      <c r="G48" s="16">
        <v>8.5299999999999994</v>
      </c>
      <c r="H48" s="16">
        <v>9.2799999999999994</v>
      </c>
      <c r="I48" s="16">
        <v>6.81</v>
      </c>
      <c r="J48" s="17">
        <v>6.44</v>
      </c>
    </row>
    <row r="49" spans="2:10" ht="57.75" customHeight="1" thickBot="1" x14ac:dyDescent="0.2">
      <c r="B49" s="18"/>
      <c r="C49" s="1179" t="s">
        <v>5</v>
      </c>
      <c r="D49" s="1179"/>
      <c r="E49" s="1180"/>
      <c r="F49" s="19" t="s">
        <v>533</v>
      </c>
      <c r="G49" s="20">
        <v>4.42</v>
      </c>
      <c r="H49" s="20">
        <v>7.91</v>
      </c>
      <c r="I49" s="20" t="s">
        <v>534</v>
      </c>
      <c r="J49" s="21" t="s">
        <v>535</v>
      </c>
    </row>
    <row r="50" spans="2:10" x14ac:dyDescent="0.15"/>
  </sheetData>
  <sheetProtection algorithmName="SHA-512" hashValue="QZPgQ2AxdgHfS03mpBE2sXD+drwnoqoGlpzH+rw1PAkSEXJlfv4wCR0/But+53R3bN9JCWEkSBUPadMtKP4rzA==" saltValue="jmR8ThXeKJRJoqgkB1lan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2025-03-10T09:55:04Z</cp:lastPrinted>
  <dcterms:created xsi:type="dcterms:W3CDTF">2025-02-19T02:46:29Z</dcterms:created>
  <dcterms:modified xsi:type="dcterms:W3CDTF">2025-09-11T08:09:35Z</dcterms:modified>
  <cp:category/>
</cp:coreProperties>
</file>