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110\01_somu\02_財政係\総務０６\データ移行\R6\ほか\【正式依頼】R5財政状況資料集の作成について\"/>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<sst xmlns="http://schemas.openxmlformats.org/spreadsheetml/2006/main" count="1167" uniqueCount="573">
  <si>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</si>
  <si>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</si>
  <si>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</si>
  <si>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</si>
  <si>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</si>
  <si>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</si>
  <si>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</si>
  <si>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</si>
  <si>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</si>
  <si>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</si>
  <si>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</si>
  <si>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</si>
  <si>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</si>
  <si>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</si>
  <si>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</si>
  <si>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</si>
  <si>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</si>
  <si>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</si>
  <si>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</si>
  <si>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</si>
  <si>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</si>
  <si>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</si>
  <si>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</si>
  <si>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</si>
  <si>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</si>
  <si>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</si>
  <si>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</si>
  <si>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</si>
  <si>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</si>
  <si>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</si>
  <si>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</si>
  <si>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</si>
  <si>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</si>
  <si>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</si>
  <si>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</si>
  <si>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</si>
  <si>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</si>
  <si>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</si>
  <si>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</si>
  <si>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</si>
  <si>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</si>
  <si>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</si>
  <si>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</si>
  <si>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</si>
  <si>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</si>
  <si>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</si>
  <si>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</si>
  <si>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</si>
  <si>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</si>
  <si>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</si>
  <si>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</si>
  <si>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</si>
  <si>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</si>
  <si>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</si>
  <si>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</si>
  <si>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</si>
  <si>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</si>
  <si>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</si>
  <si>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</si>
  <si>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</si>
  <si>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</si>
  <si>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</si>
  <si>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</si>
  <si>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</si>
  <si>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</si>
  <si>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</si>
  <si>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</si>
  <si>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</si>
  <si>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</si>
  <si>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</si>
  <si>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</si>
  <si>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</si>
  <si>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</si>
  <si>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</si>
  <si>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</si>
  <si>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</si>
  <si>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</si>
  <si>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</si>
  <si>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</si>
  <si>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</si>
  <si>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</si>
  <si>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</si>
  <si>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</si>
  <si>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</si>
  <si>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</si>
  <si>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</si>
  <si>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</si>
  <si>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</si>
  <si>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</si>
  <si>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</si>
  <si>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</si>
  <si>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</si>
  <si>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</si>
  <si>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</si>
  <si>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</si>
  <si>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</si>
  <si>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</si>
  <si>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</si>
  <si>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</si>
  <si>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</si>
  <si>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</si>
  <si>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</si>
  <si>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</si>
  <si>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</si>
  <si>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</si>
  <si>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</si>
  <si>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</si>
  <si>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</si>
  <si>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</si>
  <si>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</si>
  <si>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</si>
  <si>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</si>
  <si>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</si>
  <si>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</si>
  <si>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</si>
  <si>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</si>
  <si>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</si>
  <si>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</si>
  <si>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</si>
  <si>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</si>
  <si>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</si>
  <si>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</si>
  <si>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</si>
  <si>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</si>
  <si>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</si>
  <si>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</si>
  <si>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</si>
  <si>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</si>
  <si>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</si>
  <si>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</si>
  <si>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</si>
  <si>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</si>
  <si>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</si>
  <si>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</si>
  <si>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</si>
  <si>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</si>
  <si>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</si>
  <si>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</si>
  <si>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</si>
  <si>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</si>
  <si>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</si>
  <si>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</si>
  <si>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</si>
  <si>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</si>
  <si>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</si>
  <si>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</si>
  <si>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</si>
  <si>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</si>
  <si>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</si>
  <si>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</si>
  <si>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</si>
  <si>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</si>
  <si>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</si>
  <si>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</si>
  <si>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</si>
  <si>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</si>
  <si>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</si>
  <si>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</si>
  <si>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</si>
  <si>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</si>
  <si>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</si>
  <si>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</si>
  <si>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</si>
  <si>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</si>
  <si>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</si>
  <si>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</si>
  <si>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</si>
  <si>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</si>
  <si>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</si>
  <si>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</si>
  <si>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</si>
  <si>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</si>
  <si>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</si>
  <si>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</si>
  <si>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</si>
  <si>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</si>
  <si>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</si>
  <si>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</si>
  <si>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</si>
  <si>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</si>
  <si>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</si>
  <si>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</si>
  <si>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</si>
  <si>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</si>
  <si>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</si>
  <si>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</si>
  <si>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</si>
  <si>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</si>
  <si>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</si>
  <si>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</si>
  <si>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</si>
  <si>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</si>
  <si>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</si>
  <si>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</si>
  <si>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</si>
  <si>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</si>
  <si>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</si>
  <si>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</si>
  <si>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</si>
  <si>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</si>
  <si>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</si>
  <si>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</si>
  <si>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</si>
  <si>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岐阜県垂井町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</si>
  <si>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</si>
  <si>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</si>
  <si>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</si>
  <si>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</si>
  <si>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</si>
  <si>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</si>
  <si>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</si>
  <si>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</si>
  <si>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</si>
  <si>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</si>
  <si>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</si>
  <si>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</si>
  <si>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</si>
  <si>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</si>
  <si>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</si>
  <si>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</si>
  <si>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</si>
  <si>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</si>
  <si>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</si>
  <si>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</si>
  <si>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</si>
  <si>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</si>
  <si>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</si>
  <si>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</si>
  <si>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</si>
  <si>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</si>
  <si>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</si>
  <si>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</si>
  <si>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</si>
  <si>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</si>
  <si>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</si>
  <si>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</si>
  <si>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</si>
  <si>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</si>
  <si>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</si>
  <si>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</si>
  <si>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</si>
  <si>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</si>
  <si>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</si>
  <si>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</si>
  <si>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</si>
  <si>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</si>
  <si>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</si>
  <si>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</si>
  <si>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</si>
  <si>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</si>
  <si>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</si>
  <si>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</si>
  <si>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</si>
  <si>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</si>
  <si>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</si>
  <si>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</si>
  <si>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</si>
  <si>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</si>
  <si>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</si>
  <si>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</si>
  <si>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</si>
  <si>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</si>
  <si>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</si>
  <si>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</si>
  <si>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</si>
  <si>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</si>
  <si>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</si>
  <si>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</si>
  <si>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</si>
  <si>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</si>
  <si>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</si>
  <si>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</si>
  <si>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</si>
  <si>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</si>
  <si>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</si>
  <si>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</si>
  <si>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</si>
  <si>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</si>
  <si>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</si>
  <si>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</si>
  <si>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</si>
  <si>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</si>
  <si>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</si>
  <si>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</si>
  <si>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</si>
  <si>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</si>
  <si>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</si>
  <si>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</si>
  <si>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</si>
  <si>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</si>
  <si>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</si>
  <si>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</si>
  <si>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</si>
  <si>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</si>
  <si>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</si>
  <si>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</si>
  <si>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</si>
  <si>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</si>
  <si>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</si>
  <si>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</si>
  <si>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</si>
  <si>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</si>
  <si>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</si>
  <si>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</si>
  <si>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</si>
  <si>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</si>
  <si>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</si>
  <si>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</si>
  <si>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</si>
  <si>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</si>
  <si>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</si>
  <si>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</si>
  <si>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</si>
  <si>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</si>
  <si>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</si>
  <si>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</si>
  <si>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</si>
  <si>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</si>
  <si>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</si>
  <si>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</si>
  <si>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</si>
  <si>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</si>
  <si>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</si>
  <si>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</si>
  <si>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</si>
  <si>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</si>
  <si>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</si>
  <si>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</si>
  <si>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</si>
  <si>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</si>
  <si>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</si>
  <si>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</si>
  <si>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</si>
  <si>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</si>
  <si>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</si>
  <si>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</si>
  <si>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</si>
  <si>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</si>
  <si>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</si>
  <si>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</si>
  <si>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</si>
  <si>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</si>
  <si>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</si>
  <si>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</si>
  <si>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</si>
  <si>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</si>
  <si>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</si>
  <si>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</si>
  <si>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</si>
  <si>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</si>
  <si>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</si>
  <si>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</si>
  <si>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</si>
  <si>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</si>
  <si>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岐阜県垂井町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</si>
  <si>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</si>
  <si>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</si>
  <si>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</si>
  <si>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</si>
  <si>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</si>
  <si>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</si>
  <si>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</si>
  <si>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</si>
  <si>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</si>
  <si>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</si>
  <si>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</si>
  <si>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</si>
  <si>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</si>
  <si>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</si>
  <si>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</si>
  <si>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</si>
  <si>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</si>
  <si>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</si>
  <si>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</si>
  <si>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</si>
  <si>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</si>
  <si>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</si>
  <si>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</si>
  <si>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</si>
  <si>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</si>
  <si>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</si>
  <si>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</si>
  <si>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</si>
  <si>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</si>
  <si>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</si>
  <si>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</si>
  <si>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</si>
  <si>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</si>
  <si>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</si>
  <si>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</si>
  <si>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</si>
  <si>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</si>
  <si>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</si>
  <si>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</si>
  <si>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</si>
  <si>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</si>
  <si>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</si>
  <si>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</si>
  <si>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</si>
  <si>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</si>
  <si>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</si>
  <si>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</si>
  <si>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</si>
  <si>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</si>
  <si>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</si>
  <si>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</si>
  <si>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</si>
  <si>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</si>
  <si>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</si>
  <si>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</si>
  <si>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</si>
  <si>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</si>
  <si>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</si>
  <si>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</si>
  <si>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</si>
  <si>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</si>
  <si>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</si>
  <si>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</si>
  <si>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</si>
  <si>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</si>
  <si>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</si>
  <si>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</si>
  <si>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</si>
  <si>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</si>
  <si>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</si>
  <si>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</si>
  <si>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</si>
  <si>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</si>
  <si>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</si>
  <si>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</si>
  <si>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</si>
  <si>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</si>
  <si>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</si>
  <si>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</si>
  <si>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</si>
  <si>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</si>
  <si>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</si>
  <si>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</si>
  <si>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</si>
  <si>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</si>
  <si>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</si>
  <si>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</si>
  <si>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</si>
  <si>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</si>
  <si>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</si>
  <si>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</si>
  <si>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</si>
  <si>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</si>
  <si>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</si>
  <si>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</si>
  <si>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</si>
  <si>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</si>
  <si>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</si>
  <si>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</si>
  <si>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</si>
  <si>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</si>
  <si>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</si>
  <si>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</si>
  <si>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</si>
  <si>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</si>
  <si>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</si>
  <si>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</si>
  <si>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</si>
  <si>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</si>
  <si>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</si>
  <si>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</si>
  <si>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</si>
  <si>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</si>
  <si>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</si>
  <si>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</si>
  <si>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</si>
  <si>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</si>
  <si>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</si>
  <si>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</si>
  <si>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</si>
  <si>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</si>
  <si>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</si>
  <si>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</si>
  <si>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</si>
  <si>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</si>
  <si>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</si>
  <si>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</si>
  <si>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</si>
  <si>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</si>
  <si>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</si>
  <si>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</si>
  <si>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</si>
  <si>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</si>
  <si>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</si>
  <si>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</si>
  <si>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</si>
  <si>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</si>
  <si>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</si>
  <si>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</si>
  <si>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</si>
  <si>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</si>
  <si>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</si>
  <si>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</si>
  <si>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</si>
  <si>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</si>
  <si>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</si>
  <si>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</si>
  <si>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</si>
  <si>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</si>
  <si>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</si>
  <si>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</si>
  <si>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</si>
  <si>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</si>
  <si>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</si>
  <si>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</si>
  <si>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</si>
  <si>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</si>
  <si>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</si>
  <si>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</si>
  <si>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</si>
  <si>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</si>
  <si>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</si>
  <si>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</si>
  <si>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</si>
  <si>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</si>
  <si>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</si>
  <si>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</si>
  <si>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</si>
  <si>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</si>
  <si>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</si>
  <si>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</si>
  <si>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</si>
  <si>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</si>
  <si>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</si>
  <si>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</si>
  <si>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</si>
  <si>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</si>
  <si>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</si>
  <si>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0.86</t>
  </si>
  <si>
    <t>▲ 1.18</t>
  </si>
  <si>
    <t>▲ 0.82</t>
  </si>
  <si>
    <t>水道事業会計</t>
  </si>
  <si>
    <t>一般会計</t>
  </si>
  <si>
    <t>国民健康保険特別会計</t>
  </si>
  <si>
    <t>介護保険特別会計</t>
  </si>
  <si>
    <t>公共下水道事業特別会計</t>
  </si>
  <si>
    <t>農業集落排水事業特別会計</t>
  </si>
  <si>
    <t>後期高齢者医療特別会計</t>
  </si>
  <si>
    <t>不破郡介護認定審査会特別会計</t>
  </si>
  <si>
    <t>その他会計（赤字）</t>
  </si>
  <si>
    <t>その他会計（黒字）</t>
  </si>
  <si>
    <t>R01</t>
    <phoneticPr fontId="5"/>
  </si>
  <si>
    <t>R02</t>
    <phoneticPr fontId="5"/>
  </si>
  <si>
    <t>R03</t>
    <phoneticPr fontId="5"/>
  </si>
  <si>
    <t>R04</t>
    <phoneticPr fontId="5"/>
  </si>
  <si>
    <t>R05</t>
    <phoneticPr fontId="5"/>
  </si>
  <si>
    <t>基金から287繰入れ</t>
    <rPh sb="0" eb="2">
      <t>キキン</t>
    </rPh>
    <rPh sb="7" eb="9">
      <t>クリイ</t>
    </rPh>
    <phoneticPr fontId="2"/>
  </si>
  <si>
    <t>-</t>
    <phoneticPr fontId="2"/>
  </si>
  <si>
    <t>－</t>
    <phoneticPr fontId="2"/>
  </si>
  <si>
    <t>不破消防組合</t>
    <rPh sb="0" eb="2">
      <t>フワ</t>
    </rPh>
    <rPh sb="2" eb="4">
      <t>ショウボウ</t>
    </rPh>
    <rPh sb="4" eb="6">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</si>
  <si>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</si>
  <si>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</si>
  <si>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</si>
  <si>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</si>
  <si>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</si>
  <si>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2"/>
  </si>
  <si>
    <t>○</t>
    <phoneticPr fontId="2"/>
  </si>
  <si>
    <t>垂井町土地開発公社</t>
    <rPh sb="0" eb="3">
      <t>タルイチョウ</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</si>
  <si>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</si>
  <si>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公共下水道基金</t>
    <rPh sb="0" eb="2">
      <t>コウキョウ</t>
    </rPh>
    <rPh sb="2" eb="5">
      <t>ゲスイドウ</t>
    </rPh>
    <rPh sb="5" eb="7">
      <t>キキン</t>
    </rPh>
    <phoneticPr fontId="2"/>
  </si>
  <si>
    <t>墓地公園管理基金</t>
    <rPh sb="0" eb="2">
      <t>ボチ</t>
    </rPh>
    <rPh sb="2" eb="4">
      <t>コウエン</t>
    </rPh>
    <rPh sb="4" eb="6">
      <t>カンリ</t>
    </rPh>
    <rPh sb="6" eb="8">
      <t>キキン</t>
    </rPh>
    <phoneticPr fontId="2"/>
  </si>
  <si>
    <t>ふるさと農村活性化対策基金</t>
    <rPh sb="4" eb="6">
      <t>ノウソン</t>
    </rPh>
    <rPh sb="6" eb="9">
      <t>カッセイカ</t>
    </rPh>
    <rPh sb="9" eb="11">
      <t>タイサク</t>
    </rPh>
    <rPh sb="11" eb="13">
      <t>キキン</t>
    </rPh>
    <phoneticPr fontId="2"/>
  </si>
  <si>
    <t>森林環境譲与税基金</t>
    <rPh sb="0" eb="2">
      <t>シンリン</t>
    </rPh>
    <rPh sb="2" eb="4">
      <t>カンキョウ</t>
    </rPh>
    <rPh sb="4" eb="7">
      <t>ジョウヨゼイ</t>
    </rPh>
    <rPh sb="7" eb="9">
      <t>キキン</t>
    </rPh>
    <phoneticPr fontId="2"/>
  </si>
  <si>
    <t>－</t>
    <phoneticPr fontId="2"/>
  </si>
  <si>
    <t>‐</t>
  </si>
  <si>
    <t>‐</t>
    <phoneticPr fontId="2"/>
  </si>
  <si>
    <t>-</t>
    <phoneticPr fontId="2"/>
  </si>
  <si>
    <t>基金からの繰入金6</t>
    <rPh sb="0" eb="2">
      <t>キキン</t>
    </rPh>
    <rPh sb="5" eb="8">
      <t>クリイレキン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</si>
</sst>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1704-4A12-823B-341C59337B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90653</c:v>
                </c:pt>
                <c:pt idx="1">
                  <c:v>43911</c:v>
                </c:pt>
                <c:pt idx="2">
                  <c:v>32855</c:v>
                </c:pt>
                <c:pt idx="3">
                  <c:v>47894</c:v>
                </c:pt>
                <c:pt idx="4">
                  <c:v>84462</c:v>
                </c:pt>
              </c:numCache>
            </c:numRef>
          </c:val>
          <c:smooth val="0"/>
          <c:extLst>
            <c:ext xmlns:c16="http://schemas.microsoft.com/office/drawing/2014/chart" uri="{C3380CC4-5D6E-409C-BE32-E72D297353CC}">
              <c16:uniqueId val="{00000001-1704-4A12-823B-341C59337B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c:v>
                </c:pt>
                <c:pt idx="1">
                  <c:v>8.5299999999999994</c:v>
                </c:pt>
                <c:pt idx="2">
                  <c:v>9.2799999999999994</c:v>
                </c:pt>
                <c:pt idx="3">
                  <c:v>6.81</c:v>
                </c:pt>
                <c:pt idx="4">
                  <c:v>6.44</c:v>
                </c:pt>
              </c:numCache>
            </c:numRef>
          </c:val>
          <c:extLst>
            <c:ext xmlns:c16="http://schemas.microsoft.com/office/drawing/2014/chart" uri="{C3380CC4-5D6E-409C-BE32-E72D297353CC}">
              <c16:uniqueId val="{00000000-67E7-42B3-9603-8F71487FEF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8.9600000000000009</c:v>
                </c:pt>
                <c:pt idx="1">
                  <c:v>13.7</c:v>
                </c:pt>
                <c:pt idx="2">
                  <c:v>19.72</c:v>
                </c:pt>
                <c:pt idx="3">
                  <c:v>21.41</c:v>
                </c:pt>
                <c:pt idx="4">
                  <c:v>20.63</c:v>
                </c:pt>
              </c:numCache>
            </c:numRef>
          </c:val>
          <c:extLst>
            <c:ext xmlns:c16="http://schemas.microsoft.com/office/drawing/2014/chart" uri="{C3380CC4-5D6E-409C-BE32-E72D297353CC}">
              <c16:uniqueId val="{00000001-67E7-42B3-9603-8F71487FEF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-0.86</c:v>
                </c:pt>
                <c:pt idx="1">
                  <c:v>4.42</c:v>
                </c:pt>
                <c:pt idx="2">
                  <c:v>7.91</c:v>
                </c:pt>
                <c:pt idx="3">
                  <c:v>-1.18</c:v>
                </c:pt>
                <c:pt idx="4">
                  <c:v>-0.82</c:v>
                </c:pt>
              </c:numCache>
            </c:numRef>
          </c:val>
          <c:smooth val="0"/>
          <c:extLst>
            <c:ext xmlns:c16="http://schemas.microsoft.com/office/drawing/2014/chart" uri="{C3380CC4-5D6E-409C-BE32-E72D297353CC}">
              <c16:uniqueId val="{00000002-67E7-42B3-9603-8F71487FEF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0.15</c:v>
                </c:pt>
                <c:pt idx="2">
                  <c:v>#N/A</c:v>
                </c:pt>
                <c:pt idx="3">
                  <c:v>0.22</c:v>
                </c:pt>
                <c:pt idx="4">
                  <c:v>#N/A</c:v>
                </c:pt>
                <c:pt idx="5">
                  <c:v>0.09</c:v>
                </c:pt>
                <c:pt idx="6">
                  <c:v>#N/A</c:v>
                </c:pt>
                <c:pt idx="7">
                  <c:v>1.23</c:v>
                </c:pt>
                <c:pt idx="8">
                  <c:v>#N/A</c:v>
                </c:pt>
                <c:pt idx="9">
                  <c:v>0</c:v>
                </c:pt>
              </c:numCache>
            </c:numRef>
          </c:val>
          <c:extLst>
            <c:ext xmlns:c16="http://schemas.microsoft.com/office/drawing/2014/chart" uri="{C3380CC4-5D6E-409C-BE32-E72D297353CC}">
              <c16:uniqueId val="{00000000-AB6E-49EB-A786-9ADB23E501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6E-49EB-A786-9ADB23E50158}"/>
            </c:ext>
          </c:extLst>
        </c:ser>
        <c:ser>
          <c:idx val="2"/>
          <c:order val="2"/>
          <c:tx>
            <c:strRef>
              <c:f>データシート!$A$29</c:f>
              <c:strCache>
                <c:ptCount val="1"/>
                <c:pt idx="0">
                  <c:v>不破郡介護認定審査会特別会計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B6E-49EB-A786-9ADB23E5015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0.15</c:v>
                </c:pt>
                <c:pt idx="4">
                  <c:v>#N/A</c:v>
                </c:pt>
                <c:pt idx="5">
                  <c:v>0.14000000000000001</c:v>
                </c:pt>
                <c:pt idx="6">
                  <c:v>#N/A</c:v>
                </c:pt>
                <c:pt idx="7">
                  <c:v>0.19</c:v>
                </c:pt>
                <c:pt idx="8">
                  <c:v>#N/A</c:v>
                </c:pt>
                <c:pt idx="9">
                  <c:v>0.14000000000000001</c:v>
                </c:pt>
              </c:numCache>
            </c:numRef>
          </c:val>
          <c:extLst>
            <c:ext xmlns:c16="http://schemas.microsoft.com/office/drawing/2014/chart" uri="{C3380CC4-5D6E-409C-BE32-E72D297353CC}">
              <c16:uniqueId val="{00000003-AB6E-49EB-A786-9ADB23E5015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0.03</c:v>
                </c:pt>
                <c:pt idx="8">
                  <c:v>#N/A</c:v>
                </c:pt>
                <c:pt idx="9">
                  <c:v>0.17</c:v>
                </c:pt>
              </c:numCache>
            </c:numRef>
          </c:val>
          <c:extLst>
            <c:ext xmlns:c16="http://schemas.microsoft.com/office/drawing/2014/chart" uri="{C3380CC4-5D6E-409C-BE32-E72D297353CC}">
              <c16:uniqueId val="{00000004-AB6E-49EB-A786-9ADB23E5015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0.52</c:v>
                </c:pt>
                <c:pt idx="2">
                  <c:v>#N/A</c:v>
                </c:pt>
                <c:pt idx="3">
                  <c:v>0.59</c:v>
                </c:pt>
                <c:pt idx="4">
                  <c:v>#N/A</c:v>
                </c:pt>
                <c:pt idx="5">
                  <c:v>0.43</c:v>
                </c:pt>
                <c:pt idx="6">
                  <c:v>#N/A</c:v>
                </c:pt>
                <c:pt idx="7">
                  <c:v>0.61</c:v>
                </c:pt>
                <c:pt idx="8">
                  <c:v>#N/A</c:v>
                </c:pt>
                <c:pt idx="9">
                  <c:v>2</c:v>
                </c:pt>
              </c:numCache>
            </c:numRef>
          </c:val>
          <c:extLst>
            <c:ext xmlns:c16="http://schemas.microsoft.com/office/drawing/2014/chart" uri="{C3380CC4-5D6E-409C-BE32-E72D297353CC}">
              <c16:uniqueId val="{00000005-AB6E-49EB-A786-9ADB23E5015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2.91</c:v>
                </c:pt>
                <c:pt idx="2">
                  <c:v>#N/A</c:v>
                </c:pt>
                <c:pt idx="3">
                  <c:v>2.57</c:v>
                </c:pt>
                <c:pt idx="4">
                  <c:v>#N/A</c:v>
                </c:pt>
                <c:pt idx="5">
                  <c:v>4.21</c:v>
                </c:pt>
                <c:pt idx="6">
                  <c:v>#N/A</c:v>
                </c:pt>
                <c:pt idx="7">
                  <c:v>3.7</c:v>
                </c:pt>
                <c:pt idx="8">
                  <c:v>#N/A</c:v>
                </c:pt>
                <c:pt idx="9">
                  <c:v>3.45</c:v>
                </c:pt>
              </c:numCache>
            </c:numRef>
          </c:val>
          <c:extLst>
            <c:ext xmlns:c16="http://schemas.microsoft.com/office/drawing/2014/chart" uri="{C3380CC4-5D6E-409C-BE32-E72D297353CC}">
              <c16:uniqueId val="{00000006-AB6E-49EB-A786-9ADB23E5015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5.44</c:v>
                </c:pt>
                <c:pt idx="2">
                  <c:v>#N/A</c:v>
                </c:pt>
                <c:pt idx="3">
                  <c:v>4.9400000000000004</c:v>
                </c:pt>
                <c:pt idx="4">
                  <c:v>#N/A</c:v>
                </c:pt>
                <c:pt idx="5">
                  <c:v>5.14</c:v>
                </c:pt>
                <c:pt idx="6">
                  <c:v>#N/A</c:v>
                </c:pt>
                <c:pt idx="7">
                  <c:v>4.45</c:v>
                </c:pt>
                <c:pt idx="8">
                  <c:v>#N/A</c:v>
                </c:pt>
                <c:pt idx="9">
                  <c:v>4.0199999999999996</c:v>
                </c:pt>
              </c:numCache>
            </c:numRef>
          </c:val>
          <c:extLst>
            <c:ext xmlns:c16="http://schemas.microsoft.com/office/drawing/2014/chart" uri="{C3380CC4-5D6E-409C-BE32-E72D297353CC}">
              <c16:uniqueId val="{00000007-AB6E-49EB-A786-9ADB23E501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9.89</c:v>
                </c:pt>
                <c:pt idx="2">
                  <c:v>#N/A</c:v>
                </c:pt>
                <c:pt idx="3">
                  <c:v>8.52</c:v>
                </c:pt>
                <c:pt idx="4">
                  <c:v>#N/A</c:v>
                </c:pt>
                <c:pt idx="5">
                  <c:v>9.31</c:v>
                </c:pt>
                <c:pt idx="6">
                  <c:v>#N/A</c:v>
                </c:pt>
                <c:pt idx="7">
                  <c:v>6.81</c:v>
                </c:pt>
                <c:pt idx="8">
                  <c:v>#N/A</c:v>
                </c:pt>
                <c:pt idx="9">
                  <c:v>6.44</c:v>
                </c:pt>
              </c:numCache>
            </c:numRef>
          </c:val>
          <c:extLst>
            <c:ext xmlns:c16="http://schemas.microsoft.com/office/drawing/2014/chart" uri="{C3380CC4-5D6E-409C-BE32-E72D297353CC}">
              <c16:uniqueId val="{00000008-AB6E-49EB-A786-9ADB23E5015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9.99</c:v>
                </c:pt>
                <c:pt idx="2">
                  <c:v>#N/A</c:v>
                </c:pt>
                <c:pt idx="3">
                  <c:v>10.43</c:v>
                </c:pt>
                <c:pt idx="4">
                  <c:v>#N/A</c:v>
                </c:pt>
                <c:pt idx="5">
                  <c:v>10.54</c:v>
                </c:pt>
                <c:pt idx="6">
                  <c:v>#N/A</c:v>
                </c:pt>
                <c:pt idx="7">
                  <c:v>9.0399999999999991</c:v>
                </c:pt>
                <c:pt idx="8">
                  <c:v>#N/A</c:v>
                </c:pt>
                <c:pt idx="9">
                  <c:v>9.2100000000000009</c:v>
                </c:pt>
              </c:numCache>
            </c:numRef>
          </c:val>
          <c:extLst>
            <c:ext xmlns:c16="http://schemas.microsoft.com/office/drawing/2014/chart" uri="{C3380CC4-5D6E-409C-BE32-E72D297353CC}">
              <c16:uniqueId val="{00000009-AB6E-49EB-A786-9ADB23E501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653</c:v>
                </c:pt>
                <c:pt idx="5">
                  <c:v>653</c:v>
                </c:pt>
                <c:pt idx="8">
                  <c:v>671</c:v>
                </c:pt>
                <c:pt idx="11">
                  <c:v>695</c:v>
                </c:pt>
                <c:pt idx="14">
                  <c:v>706</c:v>
                </c:pt>
              </c:numCache>
            </c:numRef>
          </c:val>
          <c:extLst>
            <c:ext xmlns:c16="http://schemas.microsoft.com/office/drawing/2014/chart" uri="{C3380CC4-5D6E-409C-BE32-E72D297353CC}">
              <c16:uniqueId val="{00000000-46AC-4169-84E4-67CBAEB17F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AC-4169-84E4-67CBAEB17F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AC-4169-84E4-67CBAEB17F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25</c:v>
                </c:pt>
                <c:pt idx="6">
                  <c:v>25</c:v>
                </c:pt>
                <c:pt idx="9">
                  <c:v>25</c:v>
                </c:pt>
                <c:pt idx="12">
                  <c:v>39</c:v>
                </c:pt>
              </c:numCache>
            </c:numRef>
          </c:val>
          <c:extLst>
            <c:ext xmlns:c16="http://schemas.microsoft.com/office/drawing/2014/chart" uri="{C3380CC4-5D6E-409C-BE32-E72D297353CC}">
              <c16:uniqueId val="{00000003-46AC-4169-84E4-67CBAEB17F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365</c:v>
                </c:pt>
                <c:pt idx="3">
                  <c:v>387</c:v>
                </c:pt>
                <c:pt idx="6">
                  <c:v>397</c:v>
                </c:pt>
                <c:pt idx="9">
                  <c:v>433</c:v>
                </c:pt>
                <c:pt idx="12">
                  <c:v>431</c:v>
                </c:pt>
              </c:numCache>
            </c:numRef>
          </c:val>
          <c:extLst>
            <c:ext xmlns:c16="http://schemas.microsoft.com/office/drawing/2014/chart" uri="{C3380CC4-5D6E-409C-BE32-E72D297353CC}">
              <c16:uniqueId val="{00000004-46AC-4169-84E4-67CBAEB17F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AC-4169-84E4-67CBAEB17F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AC-4169-84E4-67CBAEB17F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385</c:v>
                </c:pt>
                <c:pt idx="3">
                  <c:v>395</c:v>
                </c:pt>
                <c:pt idx="6">
                  <c:v>458</c:v>
                </c:pt>
                <c:pt idx="9">
                  <c:v>552</c:v>
                </c:pt>
                <c:pt idx="12">
                  <c:v>575</c:v>
                </c:pt>
              </c:numCache>
            </c:numRef>
          </c:val>
          <c:extLst>
            <c:ext xmlns:c16="http://schemas.microsoft.com/office/drawing/2014/chart" uri="{C3380CC4-5D6E-409C-BE32-E72D297353CC}">
              <c16:uniqueId val="{00000007-46AC-4169-84E4-67CBAEB17F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c:v>
                </c:pt>
                <c:pt idx="2">
                  <c:v>#N/A</c:v>
                </c:pt>
                <c:pt idx="3">
                  <c:v>#N/A</c:v>
                </c:pt>
                <c:pt idx="4">
                  <c:v>154</c:v>
                </c:pt>
                <c:pt idx="5">
                  <c:v>#N/A</c:v>
                </c:pt>
                <c:pt idx="6">
                  <c:v>#N/A</c:v>
                </c:pt>
                <c:pt idx="7">
                  <c:v>209</c:v>
                </c:pt>
                <c:pt idx="8">
                  <c:v>#N/A</c:v>
                </c:pt>
                <c:pt idx="9">
                  <c:v>#N/A</c:v>
                </c:pt>
                <c:pt idx="10">
                  <c:v>315</c:v>
                </c:pt>
                <c:pt idx="11">
                  <c:v>#N/A</c:v>
                </c:pt>
                <c:pt idx="12">
                  <c:v>#N/A</c:v>
                </c:pt>
                <c:pt idx="13">
                  <c:v>339</c:v>
                </c:pt>
                <c:pt idx="14">
                  <c:v>#N/A</c:v>
                </c:pt>
              </c:numCache>
            </c:numRef>
          </c:val>
          <c:smooth val="0"/>
          <c:extLst>
            <c:ext xmlns:c16="http://schemas.microsoft.com/office/drawing/2014/chart" uri="{C3380CC4-5D6E-409C-BE32-E72D297353CC}">
              <c16:uniqueId val="{00000008-46AC-4169-84E4-67CBAEB17F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8754</c:v>
                </c:pt>
                <c:pt idx="5">
                  <c:v>8724</c:v>
                </c:pt>
                <c:pt idx="8">
                  <c:v>8339</c:v>
                </c:pt>
                <c:pt idx="11">
                  <c:v>8689</c:v>
                </c:pt>
                <c:pt idx="14">
                  <c:v>8703</c:v>
                </c:pt>
              </c:numCache>
            </c:numRef>
          </c:val>
          <c:extLst>
            <c:ext xmlns:c16="http://schemas.microsoft.com/office/drawing/2014/chart" uri="{C3380CC4-5D6E-409C-BE32-E72D297353CC}">
              <c16:uniqueId val="{00000000-3FC7-43CD-BD18-22AA8C6E06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C7-43CD-BD18-22AA8C6E06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1691</c:v>
                </c:pt>
                <c:pt idx="5">
                  <c:v>2067</c:v>
                </c:pt>
                <c:pt idx="8">
                  <c:v>2762</c:v>
                </c:pt>
                <c:pt idx="11">
                  <c:v>2987</c:v>
                </c:pt>
                <c:pt idx="14">
                  <c:v>2736</c:v>
                </c:pt>
              </c:numCache>
            </c:numRef>
          </c:val>
          <c:extLst>
            <c:ext xmlns:c16="http://schemas.microsoft.com/office/drawing/2014/chart" uri="{C3380CC4-5D6E-409C-BE32-E72D297353CC}">
              <c16:uniqueId val="{00000002-3FC7-43CD-BD18-22AA8C6E06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C7-43CD-BD18-22AA8C6E06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C7-43CD-BD18-22AA8C6E06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C7-43CD-BD18-22AA8C6E06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1273</c:v>
                </c:pt>
                <c:pt idx="3">
                  <c:v>1253</c:v>
                </c:pt>
                <c:pt idx="6">
                  <c:v>1258</c:v>
                </c:pt>
                <c:pt idx="9">
                  <c:v>1249</c:v>
                </c:pt>
                <c:pt idx="12">
                  <c:v>1257</c:v>
                </c:pt>
              </c:numCache>
            </c:numRef>
          </c:val>
          <c:extLst>
            <c:ext xmlns:c16="http://schemas.microsoft.com/office/drawing/2014/chart" uri="{C3380CC4-5D6E-409C-BE32-E72D297353CC}">
              <c16:uniqueId val="{00000006-3FC7-43CD-BD18-22AA8C6E06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132</c:v>
                </c:pt>
                <c:pt idx="3">
                  <c:v>107</c:v>
                </c:pt>
                <c:pt idx="6">
                  <c:v>222</c:v>
                </c:pt>
                <c:pt idx="9">
                  <c:v>286</c:v>
                </c:pt>
                <c:pt idx="12">
                  <c:v>244</c:v>
                </c:pt>
              </c:numCache>
            </c:numRef>
          </c:val>
          <c:extLst>
            <c:ext xmlns:c16="http://schemas.microsoft.com/office/drawing/2014/chart" uri="{C3380CC4-5D6E-409C-BE32-E72D297353CC}">
              <c16:uniqueId val="{00000007-3FC7-43CD-BD18-22AA8C6E06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5175</c:v>
                </c:pt>
                <c:pt idx="3">
                  <c:v>5089</c:v>
                </c:pt>
                <c:pt idx="6">
                  <c:v>5029</c:v>
                </c:pt>
                <c:pt idx="9">
                  <c:v>5120</c:v>
                </c:pt>
                <c:pt idx="12">
                  <c:v>5159</c:v>
                </c:pt>
              </c:numCache>
            </c:numRef>
          </c:val>
          <c:extLst>
            <c:ext xmlns:c16="http://schemas.microsoft.com/office/drawing/2014/chart" uri="{C3380CC4-5D6E-409C-BE32-E72D297353CC}">
              <c16:uniqueId val="{00000008-3FC7-43CD-BD18-22AA8C6E06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C7-43CD-BD18-22AA8C6E06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7657</c:v>
                </c:pt>
                <c:pt idx="3">
                  <c:v>8023</c:v>
                </c:pt>
                <c:pt idx="6">
                  <c:v>8171</c:v>
                </c:pt>
                <c:pt idx="9">
                  <c:v>8253</c:v>
                </c:pt>
                <c:pt idx="12">
                  <c:v>8922</c:v>
                </c:pt>
              </c:numCache>
            </c:numRef>
          </c:val>
          <c:extLst>
            <c:ext xmlns:c16="http://schemas.microsoft.com/office/drawing/2014/chart" uri="{C3380CC4-5D6E-409C-BE32-E72D297353CC}">
              <c16:uniqueId val="{0000000A-3FC7-43CD-BD18-22AA8C6E06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3793</c:v>
                </c:pt>
                <c:pt idx="2">
                  <c:v>#N/A</c:v>
                </c:pt>
                <c:pt idx="3">
                  <c:v>#N/A</c:v>
                </c:pt>
                <c:pt idx="4">
                  <c:v>3682</c:v>
                </c:pt>
                <c:pt idx="5">
                  <c:v>#N/A</c:v>
                </c:pt>
                <c:pt idx="6">
                  <c:v>#N/A</c:v>
                </c:pt>
                <c:pt idx="7">
                  <c:v>3580</c:v>
                </c:pt>
                <c:pt idx="8">
                  <c:v>#N/A</c:v>
                </c:pt>
                <c:pt idx="9">
                  <c:v>#N/A</c:v>
                </c:pt>
                <c:pt idx="10">
                  <c:v>3232</c:v>
                </c:pt>
                <c:pt idx="11">
                  <c:v>#N/A</c:v>
                </c:pt>
                <c:pt idx="12">
                  <c:v>#N/A</c:v>
                </c:pt>
                <c:pt idx="13">
                  <c:v>4143</c:v>
                </c:pt>
                <c:pt idx="14">
                  <c:v>#N/A</c:v>
                </c:pt>
              </c:numCache>
            </c:numRef>
          </c:val>
          <c:smooth val="0"/>
          <c:extLst>
            <c:ext xmlns:c16="http://schemas.microsoft.com/office/drawing/2014/chart" uri="{C3380CC4-5D6E-409C-BE32-E72D297353CC}">
              <c16:uniqueId val="{0000000B-3FC7-43CD-BD18-22AA8C6E06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1314</c:v>
                </c:pt>
                <c:pt idx="1">
                  <c:v>1408</c:v>
                </c:pt>
                <c:pt idx="2">
                  <c:v>1372</c:v>
                </c:pt>
              </c:numCache>
            </c:numRef>
          </c:val>
          <c:extLst>
            <c:ext xmlns:c16="http://schemas.microsoft.com/office/drawing/2014/chart" uri="{C3380CC4-5D6E-409C-BE32-E72D297353CC}">
              <c16:uniqueId val="{00000000-07BF-4A69-9773-3512FF1A4D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c:v>
                </c:pt>
                <c:pt idx="1">
                  <c:v>109</c:v>
                </c:pt>
                <c:pt idx="2">
                  <c:v>142</c:v>
                </c:pt>
              </c:numCache>
            </c:numRef>
          </c:val>
          <c:extLst>
            <c:ext xmlns:c16="http://schemas.microsoft.com/office/drawing/2014/chart" uri="{C3380CC4-5D6E-409C-BE32-E72D297353CC}">
              <c16:uniqueId val="{00000001-07BF-4A69-9773-3512FF1A4D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785</c:v>
                </c:pt>
                <c:pt idx="1">
                  <c:v>887</c:v>
                </c:pt>
                <c:pt idx="2">
                  <c:v>637</c:v>
                </c:pt>
              </c:numCache>
            </c:numRef>
          </c:val>
          <c:extLst>
            <c:ext xmlns:c16="http://schemas.microsoft.com/office/drawing/2014/chart" uri="{C3380CC4-5D6E-409C-BE32-E72D297353CC}">
              <c16:uniqueId val="{00000002-07BF-4A69-9773-3512FF1A4D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25,077
57.09
11,412,160
10,859,680
428,656
6,652,480
8,921,913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財政力指数は引き続き類似団体平均と近い数値で推移しており、令和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）については、類似団体平均より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低い値となった。この値は、全国平均及び岐阜県平均を上回っている。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特徴として、特定の企業の業績により法人町民税の税収の増減が大きい傾向にある。自主財源確保のため企業誘致施策を推進するとともに、使用料・手数料の見直しをはじめとした行政改革を行う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127000</xdr:rowOff>
    </xdr:to>
    <xdr:cxnSp macro="">
      <xdr:nvCxnSpPr>
        <xdr:cNvPr id="77" name="直線コネクタ 76"/>
        <xdr:cNvCxnSpPr/>
      </xdr:nvCxnSpPr>
      <xdr:spPr>
        <a:xfrm>
          <a:off x="2336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99984</xdr:rowOff>
    </xdr:from>
    <xdr:ext cx="762000" cy="259045"/>
    <xdr:sp macro="" textlink="">
      <xdr:nvSpPr>
        <xdr:cNvPr id="91" name="財政力該当値テキスト"/>
        <xdr:cNvSpPr txBox="1"/>
      </xdr:nvSpPr>
      <xdr:spPr>
        <a:xfrm>
          <a:off x="5041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8362</xdr:rowOff>
    </xdr:from>
    <xdr:ext cx="736600" cy="259045"/>
    <xdr:sp macro="" textlink="">
      <xdr:nvSpPr>
        <xdr:cNvPr id="93" name="テキスト ボックス 92"/>
        <xdr:cNvSpPr txBox="1"/>
      </xdr:nvSpPr>
      <xdr:spPr>
        <a:xfrm>
          <a:off x="3733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110870</xdr:rowOff>
    </xdr:from>
    <xdr:ext cx="762000" cy="259045"/>
    <xdr:sp macro="" textlink="">
      <xdr:nvSpPr>
        <xdr:cNvPr id="97" name="テキスト ボックス 96"/>
        <xdr:cNvSpPr txBox="1"/>
      </xdr:nvSpPr>
      <xdr:spPr>
        <a:xfrm>
          <a:off x="1955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ポイント増加したが全国・県・類似団体いずれの平均も下回る値となった。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年度の比率が昨年より増加した要因としては、除雪経費の増加による維持補修費の増加や公債費の増加による経常一般財源支出（前年度から</a:t>
          </a:r>
          <a:r>
            <a:rPr kumimoji="1" lang="en-US" altLang="ja-JP" sz="1300">
              <a:latin typeface="ＭＳ Ｐゴシック" panose="020B0600070205080204" pitchFamily="50" charset="-128"/>
              <a:ea typeface="ＭＳ Ｐゴシック" panose="020B0600070205080204" pitchFamily="50" charset="-128"/>
            </a:rPr>
            <a:t>96,594</a:t>
          </a:r>
          <a:r>
            <a:rPr kumimoji="1" lang="ja-JP" altLang="en-US" sz="1300">
              <a:latin typeface="ＭＳ Ｐゴシック" panose="020B0600070205080204" pitchFamily="50" charset="-128"/>
              <a:ea typeface="ＭＳ Ｐゴシック" panose="020B0600070205080204" pitchFamily="50" charset="-128"/>
            </a:rPr>
            <a:t>千円の増）の増加と、臨時財政対策債（前年度から</a:t>
          </a:r>
          <a:r>
            <a:rPr kumimoji="1" lang="en-US" altLang="ja-JP" sz="1300">
              <a:latin typeface="ＭＳ Ｐゴシック" panose="020B0600070205080204" pitchFamily="50" charset="-128"/>
              <a:ea typeface="ＭＳ Ｐゴシック" panose="020B0600070205080204" pitchFamily="50" charset="-128"/>
            </a:rPr>
            <a:t>69,000</a:t>
          </a:r>
          <a:r>
            <a:rPr kumimoji="1" lang="ja-JP" altLang="en-US" sz="1300">
              <a:latin typeface="ＭＳ Ｐゴシック" panose="020B0600070205080204" pitchFamily="50" charset="-128"/>
              <a:ea typeface="ＭＳ Ｐゴシック" panose="020B0600070205080204" pitchFamily="50" charset="-128"/>
            </a:rPr>
            <a:t>千円の減）の減少等により、経常一般財源収入が減少したためである。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63</xdr:row>
      <xdr:rowOff>166581</xdr:rowOff>
    </xdr:to>
    <xdr:cxnSp macro="">
      <xdr:nvCxnSpPr>
        <xdr:cNvPr id="134" name="直線コネクタ 133"/>
        <xdr:cNvCxnSpPr/>
      </xdr:nvCxnSpPr>
      <xdr:spPr>
        <a:xfrm>
          <a:off x="4114800" y="1090760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106256</xdr:rowOff>
    </xdr:to>
    <xdr:cxnSp macro="">
      <xdr:nvCxnSpPr>
        <xdr:cNvPr id="137" name="直線コネクタ 136"/>
        <xdr:cNvCxnSpPr/>
      </xdr:nvCxnSpPr>
      <xdr:spPr>
        <a:xfrm>
          <a:off x="3225800" y="107628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25823</xdr:rowOff>
    </xdr:to>
    <xdr:cxnSp macro="">
      <xdr:nvCxnSpPr>
        <xdr:cNvPr id="140" name="直線コネクタ 139"/>
        <xdr:cNvCxnSpPr/>
      </xdr:nvCxnSpPr>
      <xdr:spPr>
        <a:xfrm flipV="1">
          <a:off x="2336800" y="1076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49954</xdr:rowOff>
    </xdr:to>
    <xdr:cxnSp macro="">
      <xdr:nvCxnSpPr>
        <xdr:cNvPr id="143" name="直線コネクタ 142"/>
        <xdr:cNvCxnSpPr/>
      </xdr:nvCxnSpPr>
      <xdr:spPr>
        <a:xfrm flipV="1">
          <a:off x="1447800" y="1082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3" name="楕円 152"/>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132308</xdr:rowOff>
    </xdr:from>
    <xdr:ext cx="762000" cy="259045"/>
    <xdr:sp macro="" textlink="">
      <xdr:nvSpPr>
        <xdr:cNvPr id="154" name="財政構造の弾力性該当値テキスト"/>
        <xdr:cNvSpPr txBox="1"/>
      </xdr:nvSpPr>
      <xdr:spPr>
        <a:xfrm>
          <a:off x="50419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5" name="楕円 154"/>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167233</xdr:rowOff>
    </xdr:from>
    <xdr:ext cx="736600" cy="259045"/>
    <xdr:sp macro="" textlink="">
      <xdr:nvSpPr>
        <xdr:cNvPr id="156" name="テキスト ボックス 155"/>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7" name="楕円 156"/>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8" name="テキスト ボックス 157"/>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9" name="楕円 158"/>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60" name="テキスト ボックス 159"/>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1" name="楕円 160"/>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2" name="テキスト ボックス 161"/>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当町の当該数値は全国・県・類似団体いずれの平均も下回っている。人件費については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よりも少ない職員数で業務を行っている結果であり、職員への負荷が懸念される。物件費については事務事業の見直しを行い、コスト削減に取り組んでいるが、施設の老朽化に伴う修繕・改修が増加してい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公共施設等総合管理計画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に基づき、引き続き施設の計画的な改修や統合等を行っていく。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44582</xdr:rowOff>
    </xdr:from>
    <xdr:to>
      <xdr:col>23</xdr:col>
      <xdr:colOff>133350</xdr:colOff>
      <xdr:row>82</xdr:row>
      <xdr:rowOff>53550</xdr:rowOff>
    </xdr:to>
    <xdr:cxnSp macro="">
      <xdr:nvCxnSpPr>
        <xdr:cNvPr id="197" name="直線コネクタ 196"/>
        <xdr:cNvCxnSpPr/>
      </xdr:nvCxnSpPr>
      <xdr:spPr>
        <a:xfrm flipV="1">
          <a:off x="4114800" y="14103482"/>
          <a:ext cx="8382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38461</xdr:rowOff>
    </xdr:from>
    <xdr:to>
      <xdr:col>19</xdr:col>
      <xdr:colOff>133350</xdr:colOff>
      <xdr:row>82</xdr:row>
      <xdr:rowOff>53550</xdr:rowOff>
    </xdr:to>
    <xdr:cxnSp macro="">
      <xdr:nvCxnSpPr>
        <xdr:cNvPr id="200" name="直線コネクタ 199"/>
        <xdr:cNvCxnSpPr/>
      </xdr:nvCxnSpPr>
      <xdr:spPr>
        <a:xfrm>
          <a:off x="3225800" y="14097361"/>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96918</xdr:rowOff>
    </xdr:from>
    <xdr:to>
      <xdr:col>15</xdr:col>
      <xdr:colOff>82550</xdr:colOff>
      <xdr:row>82</xdr:row>
      <xdr:rowOff>38461</xdr:rowOff>
    </xdr:to>
    <xdr:cxnSp macro="">
      <xdr:nvCxnSpPr>
        <xdr:cNvPr id="203" name="直線コネクタ 202"/>
        <xdr:cNvCxnSpPr/>
      </xdr:nvCxnSpPr>
      <xdr:spPr>
        <a:xfrm>
          <a:off x="2336800" y="13984368"/>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29514</xdr:rowOff>
    </xdr:from>
    <xdr:to>
      <xdr:col>11</xdr:col>
      <xdr:colOff>31750</xdr:colOff>
      <xdr:row>81</xdr:row>
      <xdr:rowOff>96918</xdr:rowOff>
    </xdr:to>
    <xdr:cxnSp macro="">
      <xdr:nvCxnSpPr>
        <xdr:cNvPr id="206" name="直線コネクタ 205"/>
        <xdr:cNvCxnSpPr/>
      </xdr:nvCxnSpPr>
      <xdr:spPr>
        <a:xfrm>
          <a:off x="1447800" y="13916964"/>
          <a:ext cx="889000" cy="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165232</xdr:rowOff>
    </xdr:from>
    <xdr:to>
      <xdr:col>23</xdr:col>
      <xdr:colOff>184150</xdr:colOff>
      <xdr:row>82</xdr:row>
      <xdr:rowOff>95382</xdr:rowOff>
    </xdr:to>
    <xdr:sp macro="" textlink="">
      <xdr:nvSpPr>
        <xdr:cNvPr id="216" name="楕円 215"/>
        <xdr:cNvSpPr/>
      </xdr:nvSpPr>
      <xdr:spPr>
        <a:xfrm>
          <a:off x="4902200" y="140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10309</xdr:rowOff>
    </xdr:from>
    <xdr:ext cx="762000" cy="259045"/>
    <xdr:sp macro="" textlink="">
      <xdr:nvSpPr>
        <xdr:cNvPr id="217" name="人件費・物件費等の状況該当値テキスト"/>
        <xdr:cNvSpPr txBox="1"/>
      </xdr:nvSpPr>
      <xdr:spPr>
        <a:xfrm>
          <a:off x="5041900" y="138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2750</xdr:rowOff>
    </xdr:from>
    <xdr:to>
      <xdr:col>19</xdr:col>
      <xdr:colOff>184150</xdr:colOff>
      <xdr:row>82</xdr:row>
      <xdr:rowOff>104350</xdr:rowOff>
    </xdr:to>
    <xdr:sp macro="" textlink="">
      <xdr:nvSpPr>
        <xdr:cNvPr id="218" name="楕円 217"/>
        <xdr:cNvSpPr/>
      </xdr:nvSpPr>
      <xdr:spPr>
        <a:xfrm>
          <a:off x="4064000" y="140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114527</xdr:rowOff>
    </xdr:from>
    <xdr:ext cx="736600" cy="259045"/>
    <xdr:sp macro="" textlink="">
      <xdr:nvSpPr>
        <xdr:cNvPr id="219" name="テキスト ボックス 218"/>
        <xdr:cNvSpPr txBox="1"/>
      </xdr:nvSpPr>
      <xdr:spPr>
        <a:xfrm>
          <a:off x="3733800" y="138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159111</xdr:rowOff>
    </xdr:from>
    <xdr:to>
      <xdr:col>15</xdr:col>
      <xdr:colOff>133350</xdr:colOff>
      <xdr:row>82</xdr:row>
      <xdr:rowOff>89261</xdr:rowOff>
    </xdr:to>
    <xdr:sp macro="" textlink="">
      <xdr:nvSpPr>
        <xdr:cNvPr id="220" name="楕円 219"/>
        <xdr:cNvSpPr/>
      </xdr:nvSpPr>
      <xdr:spPr>
        <a:xfrm>
          <a:off x="3175000" y="140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99438</xdr:rowOff>
    </xdr:from>
    <xdr:ext cx="762000" cy="259045"/>
    <xdr:sp macro="" textlink="">
      <xdr:nvSpPr>
        <xdr:cNvPr id="221" name="テキスト ボックス 220"/>
        <xdr:cNvSpPr txBox="1"/>
      </xdr:nvSpPr>
      <xdr:spPr>
        <a:xfrm>
          <a:off x="2844800" y="1381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46118</xdr:rowOff>
    </xdr:from>
    <xdr:to>
      <xdr:col>11</xdr:col>
      <xdr:colOff>82550</xdr:colOff>
      <xdr:row>81</xdr:row>
      <xdr:rowOff>147718</xdr:rowOff>
    </xdr:to>
    <xdr:sp macro="" textlink="">
      <xdr:nvSpPr>
        <xdr:cNvPr id="222" name="楕円 221"/>
        <xdr:cNvSpPr/>
      </xdr:nvSpPr>
      <xdr:spPr>
        <a:xfrm>
          <a:off x="2286000" y="139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157895</xdr:rowOff>
    </xdr:from>
    <xdr:ext cx="762000" cy="259045"/>
    <xdr:sp macro="" textlink="">
      <xdr:nvSpPr>
        <xdr:cNvPr id="223" name="テキスト ボックス 222"/>
        <xdr:cNvSpPr txBox="1"/>
      </xdr:nvSpPr>
      <xdr:spPr>
        <a:xfrm>
          <a:off x="1955800" y="1370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150164</xdr:rowOff>
    </xdr:from>
    <xdr:to>
      <xdr:col>7</xdr:col>
      <xdr:colOff>31750</xdr:colOff>
      <xdr:row>81</xdr:row>
      <xdr:rowOff>80314</xdr:rowOff>
    </xdr:to>
    <xdr:sp macro="" textlink="">
      <xdr:nvSpPr>
        <xdr:cNvPr id="224" name="楕円 223"/>
        <xdr:cNvSpPr/>
      </xdr:nvSpPr>
      <xdr:spPr>
        <a:xfrm>
          <a:off x="1397000" y="138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90491</xdr:rowOff>
    </xdr:from>
    <xdr:ext cx="762000" cy="259045"/>
    <xdr:sp macro="" textlink="">
      <xdr:nvSpPr>
        <xdr:cNvPr id="225" name="テキスト ボックス 224"/>
        <xdr:cNvSpPr txBox="1"/>
      </xdr:nvSpPr>
      <xdr:spPr>
        <a:xfrm>
          <a:off x="1066800" y="136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）は、全国町村平均より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ポイント高いが、類似団体平均より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類似団体平均と近い値で推移しているため、国の動向を注視し、適正な給与水準を維持していく必要がある。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66221</xdr:rowOff>
    </xdr:to>
    <xdr:cxnSp macro="">
      <xdr:nvCxnSpPr>
        <xdr:cNvPr id="261" name="直線コネクタ 260"/>
        <xdr:cNvCxnSpPr/>
      </xdr:nvCxnSpPr>
      <xdr:spPr>
        <a:xfrm flipV="1">
          <a:off x="16179800" y="145877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15421</xdr:rowOff>
    </xdr:to>
    <xdr:cxnSp macro="">
      <xdr:nvCxnSpPr>
        <xdr:cNvPr id="267" name="直線コネクタ 266"/>
        <xdr:cNvCxnSpPr/>
      </xdr:nvCxnSpPr>
      <xdr:spPr>
        <a:xfrm flipV="1">
          <a:off x="14401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15421</xdr:rowOff>
    </xdr:to>
    <xdr:cxnSp macro="">
      <xdr:nvCxnSpPr>
        <xdr:cNvPr id="270" name="直線コネクタ 269"/>
        <xdr:cNvCxnSpPr/>
      </xdr:nvCxnSpPr>
      <xdr:spPr>
        <a:xfrm>
          <a:off x="13512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9" name="テキスト ボックス 288"/>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当町は公立のこども園が多い（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園）ことから必要とされる職員数が多い一方、職員数は一貫して低い水準にあり、全国・県・類似団体いずれの平均も下回っている。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の目標値より少ない職員数で業務を行っているため、定年延長や施設の統廃合の影響も考慮して、計画的な任用を行っていく必要がある。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33201</xdr:rowOff>
    </xdr:to>
    <xdr:cxnSp macro="">
      <xdr:nvCxnSpPr>
        <xdr:cNvPr id="326" name="直線コネクタ 325"/>
        <xdr:cNvCxnSpPr/>
      </xdr:nvCxnSpPr>
      <xdr:spPr>
        <a:xfrm flipV="1">
          <a:off x="16179800" y="1047441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38372</xdr:rowOff>
    </xdr:to>
    <xdr:cxnSp macro="">
      <xdr:nvCxnSpPr>
        <xdr:cNvPr id="329" name="直線コネクタ 328"/>
        <xdr:cNvCxnSpPr/>
      </xdr:nvCxnSpPr>
      <xdr:spPr>
        <a:xfrm flipV="1">
          <a:off x="15290800" y="1049165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21137</xdr:rowOff>
    </xdr:from>
    <xdr:to>
      <xdr:col>72</xdr:col>
      <xdr:colOff>203200</xdr:colOff>
      <xdr:row>61</xdr:row>
      <xdr:rowOff>38372</xdr:rowOff>
    </xdr:to>
    <xdr:cxnSp macro="">
      <xdr:nvCxnSpPr>
        <xdr:cNvPr id="332" name="直線コネクタ 331"/>
        <xdr:cNvCxnSpPr/>
      </xdr:nvCxnSpPr>
      <xdr:spPr>
        <a:xfrm>
          <a:off x="14401800" y="104795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21137</xdr:rowOff>
    </xdr:to>
    <xdr:cxnSp macro="">
      <xdr:nvCxnSpPr>
        <xdr:cNvPr id="335" name="直線コネクタ 334"/>
        <xdr:cNvCxnSpPr/>
      </xdr:nvCxnSpPr>
      <xdr:spPr>
        <a:xfrm>
          <a:off x="13512800" y="1044511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5" name="楕円 344"/>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46" name="定員管理の状況該当値テキスト"/>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7" name="楕円 346"/>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94178</xdr:rowOff>
    </xdr:from>
    <xdr:ext cx="736600" cy="259045"/>
    <xdr:sp macro="" textlink="">
      <xdr:nvSpPr>
        <xdr:cNvPr id="348" name="テキスト ボックス 347"/>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159022</xdr:rowOff>
    </xdr:from>
    <xdr:to>
      <xdr:col>73</xdr:col>
      <xdr:colOff>44450</xdr:colOff>
      <xdr:row>61</xdr:row>
      <xdr:rowOff>89172</xdr:rowOff>
    </xdr:to>
    <xdr:sp macro="" textlink="">
      <xdr:nvSpPr>
        <xdr:cNvPr id="349" name="楕円 348"/>
        <xdr:cNvSpPr/>
      </xdr:nvSpPr>
      <xdr:spPr>
        <a:xfrm>
          <a:off x="15240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99349</xdr:rowOff>
    </xdr:from>
    <xdr:ext cx="762000" cy="259045"/>
    <xdr:sp macro="" textlink="">
      <xdr:nvSpPr>
        <xdr:cNvPr id="350" name="テキスト ボックス 349"/>
        <xdr:cNvSpPr txBox="1"/>
      </xdr:nvSpPr>
      <xdr:spPr>
        <a:xfrm>
          <a:off x="14909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141787</xdr:rowOff>
    </xdr:from>
    <xdr:to>
      <xdr:col>68</xdr:col>
      <xdr:colOff>203200</xdr:colOff>
      <xdr:row>61</xdr:row>
      <xdr:rowOff>71937</xdr:rowOff>
    </xdr:to>
    <xdr:sp macro="" textlink="">
      <xdr:nvSpPr>
        <xdr:cNvPr id="351" name="楕円 350"/>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82114</xdr:rowOff>
    </xdr:from>
    <xdr:ext cx="762000" cy="259045"/>
    <xdr:sp macro="" textlink="">
      <xdr:nvSpPr>
        <xdr:cNvPr id="352" name="テキスト ボックス 351"/>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53" name="楕円 352"/>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54" name="テキスト ボックス 353"/>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年度の増加要因としては、元利償還金及び準元利償還金の合計が令和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1,044,684</a:t>
          </a:r>
          <a:r>
            <a:rPr kumimoji="1" lang="ja-JP" altLang="en-US" sz="1300">
              <a:latin typeface="ＭＳ Ｐゴシック" panose="020B0600070205080204" pitchFamily="50" charset="-128"/>
              <a:ea typeface="ＭＳ Ｐゴシック" panose="020B0600070205080204" pitchFamily="50" charset="-128"/>
            </a:rPr>
            <a:t>千円（前年度から</a:t>
          </a:r>
          <a:r>
            <a:rPr kumimoji="1" lang="en-US" altLang="ja-JP" sz="1300">
              <a:latin typeface="ＭＳ Ｐゴシック" panose="020B0600070205080204" pitchFamily="50" charset="-128"/>
              <a:ea typeface="ＭＳ Ｐゴシック" panose="020B0600070205080204" pitchFamily="50" charset="-128"/>
            </a:rPr>
            <a:t>34,862</a:t>
          </a:r>
          <a:r>
            <a:rPr kumimoji="1" lang="ja-JP" altLang="en-US" sz="1300">
              <a:latin typeface="ＭＳ Ｐゴシック" panose="020B0600070205080204" pitchFamily="50" charset="-128"/>
              <a:ea typeface="ＭＳ Ｐゴシック" panose="020B0600070205080204" pitchFamily="50" charset="-128"/>
            </a:rPr>
            <a:t>千円の増）となったことと、単年分の実質公債比率が低い令和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年度が除外となり、新庁舎建設事業債の元金償還開始により公債費が大きく増加した令和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ヶ年が対象になったことによるものである。公債費への影響時期と影響額を見定め、公共事業の実施年度の平準化を図るなど、事業量をコントロールしていく必要がある。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39</xdr:row>
      <xdr:rowOff>37846</xdr:rowOff>
    </xdr:to>
    <xdr:cxnSp macro="">
      <xdr:nvCxnSpPr>
        <xdr:cNvPr id="386" name="直線コネクタ 385"/>
        <xdr:cNvCxnSpPr/>
      </xdr:nvCxnSpPr>
      <xdr:spPr>
        <a:xfrm>
          <a:off x="16179800" y="662787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112776</xdr:rowOff>
    </xdr:to>
    <xdr:cxnSp macro="">
      <xdr:nvCxnSpPr>
        <xdr:cNvPr id="389" name="直線コネクタ 388"/>
        <xdr:cNvCxnSpPr/>
      </xdr:nvCxnSpPr>
      <xdr:spPr>
        <a:xfrm>
          <a:off x="15290800" y="65313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149098</xdr:rowOff>
    </xdr:from>
    <xdr:to>
      <xdr:col>72</xdr:col>
      <xdr:colOff>203200</xdr:colOff>
      <xdr:row>38</xdr:row>
      <xdr:rowOff>16256</xdr:rowOff>
    </xdr:to>
    <xdr:cxnSp macro="">
      <xdr:nvCxnSpPr>
        <xdr:cNvPr id="392" name="直線コネクタ 391"/>
        <xdr:cNvCxnSpPr/>
      </xdr:nvCxnSpPr>
      <xdr:spPr>
        <a:xfrm>
          <a:off x="14401800" y="64927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129794</xdr:rowOff>
    </xdr:from>
    <xdr:to>
      <xdr:col>68</xdr:col>
      <xdr:colOff>152400</xdr:colOff>
      <xdr:row>37</xdr:row>
      <xdr:rowOff>149098</xdr:rowOff>
    </xdr:to>
    <xdr:cxnSp macro="">
      <xdr:nvCxnSpPr>
        <xdr:cNvPr id="395" name="直線コネクタ 394"/>
        <xdr:cNvCxnSpPr/>
      </xdr:nvCxnSpPr>
      <xdr:spPr>
        <a:xfrm>
          <a:off x="13512800" y="64734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405" name="楕円 404"/>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406" name="公債費負担の状況該当値テキスト"/>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7" name="楕円 406"/>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8" name="テキスト ボックス 407"/>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136906</xdr:rowOff>
    </xdr:from>
    <xdr:to>
      <xdr:col>73</xdr:col>
      <xdr:colOff>44450</xdr:colOff>
      <xdr:row>38</xdr:row>
      <xdr:rowOff>67056</xdr:rowOff>
    </xdr:to>
    <xdr:sp macro="" textlink="">
      <xdr:nvSpPr>
        <xdr:cNvPr id="409" name="楕円 408"/>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77233</xdr:rowOff>
    </xdr:from>
    <xdr:ext cx="762000" cy="259045"/>
    <xdr:sp macro="" textlink="">
      <xdr:nvSpPr>
        <xdr:cNvPr id="410" name="テキスト ボックス 409"/>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98298</xdr:rowOff>
    </xdr:from>
    <xdr:to>
      <xdr:col>68</xdr:col>
      <xdr:colOff>203200</xdr:colOff>
      <xdr:row>38</xdr:row>
      <xdr:rowOff>28448</xdr:rowOff>
    </xdr:to>
    <xdr:sp macro="" textlink="">
      <xdr:nvSpPr>
        <xdr:cNvPr id="411" name="楕円 410"/>
        <xdr:cNvSpPr/>
      </xdr:nvSpPr>
      <xdr:spPr>
        <a:xfrm>
          <a:off x="14351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38625</xdr:rowOff>
    </xdr:from>
    <xdr:ext cx="762000" cy="259045"/>
    <xdr:sp macro="" textlink="">
      <xdr:nvSpPr>
        <xdr:cNvPr id="412" name="テキスト ボックス 411"/>
        <xdr:cNvSpPr txBox="1"/>
      </xdr:nvSpPr>
      <xdr:spPr>
        <a:xfrm>
          <a:off x="14020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78994</xdr:rowOff>
    </xdr:from>
    <xdr:to>
      <xdr:col>64</xdr:col>
      <xdr:colOff>152400</xdr:colOff>
      <xdr:row>38</xdr:row>
      <xdr:rowOff>9144</xdr:rowOff>
    </xdr:to>
    <xdr:sp macro="" textlink="">
      <xdr:nvSpPr>
        <xdr:cNvPr id="413" name="楕円 412"/>
        <xdr:cNvSpPr/>
      </xdr:nvSpPr>
      <xdr:spPr>
        <a:xfrm>
          <a:off x="13462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19321</xdr:rowOff>
    </xdr:from>
    <xdr:ext cx="762000" cy="259045"/>
    <xdr:sp macro="" textlink="">
      <xdr:nvSpPr>
        <xdr:cNvPr id="414" name="テキスト ボックス 413"/>
        <xdr:cNvSpPr txBox="1"/>
      </xdr:nvSpPr>
      <xdr:spPr>
        <a:xfrm>
          <a:off x="13131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年度の当町の将来負担比率（</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ポイント増加した。増加要因としては、令和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年度は旧庁舎跡地にぎわい創出施設整備事業などの財源とするための地方債の発行（</a:t>
          </a:r>
          <a:r>
            <a:rPr kumimoji="1" lang="en-US" altLang="ja-JP" sz="1300">
              <a:latin typeface="ＭＳ Ｐゴシック" panose="020B0600070205080204" pitchFamily="50" charset="-128"/>
              <a:ea typeface="ＭＳ Ｐゴシック" panose="020B0600070205080204" pitchFamily="50" charset="-128"/>
            </a:rPr>
            <a:t>1,226,100</a:t>
          </a:r>
          <a:r>
            <a:rPr kumimoji="1" lang="ja-JP" altLang="en-US" sz="1300">
              <a:latin typeface="ＭＳ Ｐゴシック" panose="020B0600070205080204" pitchFamily="50" charset="-128"/>
              <a:ea typeface="ＭＳ Ｐゴシック" panose="020B0600070205080204" pitchFamily="50" charset="-128"/>
            </a:rPr>
            <a:t>千円）とともに、公共施設整備基金等（</a:t>
          </a:r>
          <a:r>
            <a:rPr kumimoji="1" lang="en-US" altLang="ja-JP" sz="1300">
              <a:latin typeface="ＭＳ Ｐゴシック" panose="020B0600070205080204" pitchFamily="50" charset="-128"/>
              <a:ea typeface="ＭＳ Ｐゴシック" panose="020B0600070205080204" pitchFamily="50" charset="-128"/>
            </a:rPr>
            <a:t>286,659</a:t>
          </a:r>
          <a:r>
            <a:rPr kumimoji="1" lang="ja-JP" altLang="en-US" sz="1300">
              <a:latin typeface="ＭＳ Ｐゴシック" panose="020B0600070205080204" pitchFamily="50" charset="-128"/>
              <a:ea typeface="ＭＳ Ｐゴシック" panose="020B0600070205080204" pitchFamily="50" charset="-128"/>
            </a:rPr>
            <a:t>千円）の取崩しを行ったことによるものである。今後基金の取崩額の抑制や公共施設整備基金等への積立を再開し、将来負担比率の上昇を抑制していく必要がある。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69046</xdr:rowOff>
    </xdr:from>
    <xdr:to>
      <xdr:col>81</xdr:col>
      <xdr:colOff>44450</xdr:colOff>
      <xdr:row>17</xdr:row>
      <xdr:rowOff>15833</xdr:rowOff>
    </xdr:to>
    <xdr:cxnSp macro="">
      <xdr:nvCxnSpPr>
        <xdr:cNvPr id="448" name="直線コネクタ 447"/>
        <xdr:cNvCxnSpPr/>
      </xdr:nvCxnSpPr>
      <xdr:spPr>
        <a:xfrm>
          <a:off x="16179800" y="2812246"/>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69046</xdr:rowOff>
    </xdr:from>
    <xdr:to>
      <xdr:col>77</xdr:col>
      <xdr:colOff>44450</xdr:colOff>
      <xdr:row>16</xdr:row>
      <xdr:rowOff>107654</xdr:rowOff>
    </xdr:to>
    <xdr:cxnSp macro="">
      <xdr:nvCxnSpPr>
        <xdr:cNvPr id="451" name="直線コネクタ 450"/>
        <xdr:cNvCxnSpPr/>
      </xdr:nvCxnSpPr>
      <xdr:spPr>
        <a:xfrm flipV="1">
          <a:off x="15290800" y="28122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107654</xdr:rowOff>
    </xdr:from>
    <xdr:to>
      <xdr:col>72</xdr:col>
      <xdr:colOff>203200</xdr:colOff>
      <xdr:row>16</xdr:row>
      <xdr:rowOff>149479</xdr:rowOff>
    </xdr:to>
    <xdr:cxnSp macro="">
      <xdr:nvCxnSpPr>
        <xdr:cNvPr id="454" name="直線コネクタ 453"/>
        <xdr:cNvCxnSpPr/>
      </xdr:nvCxnSpPr>
      <xdr:spPr>
        <a:xfrm flipV="1">
          <a:off x="14401800" y="285085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17</xdr:row>
      <xdr:rowOff>28702</xdr:rowOff>
    </xdr:to>
    <xdr:cxnSp macro="">
      <xdr:nvCxnSpPr>
        <xdr:cNvPr id="457" name="直線コネクタ 456"/>
        <xdr:cNvCxnSpPr/>
      </xdr:nvCxnSpPr>
      <xdr:spPr>
        <a:xfrm flipV="1">
          <a:off x="13512800" y="289267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136483</xdr:rowOff>
    </xdr:from>
    <xdr:to>
      <xdr:col>81</xdr:col>
      <xdr:colOff>95250</xdr:colOff>
      <xdr:row>17</xdr:row>
      <xdr:rowOff>66633</xdr:rowOff>
    </xdr:to>
    <xdr:sp macro="" textlink="">
      <xdr:nvSpPr>
        <xdr:cNvPr id="467" name="楕円 466"/>
        <xdr:cNvSpPr/>
      </xdr:nvSpPr>
      <xdr:spPr>
        <a:xfrm>
          <a:off x="169672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108560</xdr:rowOff>
    </xdr:from>
    <xdr:ext cx="762000" cy="259045"/>
    <xdr:sp macro="" textlink="">
      <xdr:nvSpPr>
        <xdr:cNvPr id="468" name="将来負担の状況該当値テキスト"/>
        <xdr:cNvSpPr txBox="1"/>
      </xdr:nvSpPr>
      <xdr:spPr>
        <a:xfrm>
          <a:off x="17106900" y="28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18246</xdr:rowOff>
    </xdr:from>
    <xdr:to>
      <xdr:col>77</xdr:col>
      <xdr:colOff>95250</xdr:colOff>
      <xdr:row>16</xdr:row>
      <xdr:rowOff>119846</xdr:rowOff>
    </xdr:to>
    <xdr:sp macro="" textlink="">
      <xdr:nvSpPr>
        <xdr:cNvPr id="469" name="楕円 468"/>
        <xdr:cNvSpPr/>
      </xdr:nvSpPr>
      <xdr:spPr>
        <a:xfrm>
          <a:off x="161290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104623</xdr:rowOff>
    </xdr:from>
    <xdr:ext cx="736600" cy="259045"/>
    <xdr:sp macro="" textlink="">
      <xdr:nvSpPr>
        <xdr:cNvPr id="470" name="テキスト ボックス 469"/>
        <xdr:cNvSpPr txBox="1"/>
      </xdr:nvSpPr>
      <xdr:spPr>
        <a:xfrm>
          <a:off x="15798800" y="284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56854</xdr:rowOff>
    </xdr:from>
    <xdr:to>
      <xdr:col>73</xdr:col>
      <xdr:colOff>44450</xdr:colOff>
      <xdr:row>16</xdr:row>
      <xdr:rowOff>158454</xdr:rowOff>
    </xdr:to>
    <xdr:sp macro="" textlink="">
      <xdr:nvSpPr>
        <xdr:cNvPr id="471" name="楕円 470"/>
        <xdr:cNvSpPr/>
      </xdr:nvSpPr>
      <xdr:spPr>
        <a:xfrm>
          <a:off x="15240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143231</xdr:rowOff>
    </xdr:from>
    <xdr:ext cx="762000" cy="259045"/>
    <xdr:sp macro="" textlink="">
      <xdr:nvSpPr>
        <xdr:cNvPr id="472" name="テキスト ボックス 471"/>
        <xdr:cNvSpPr txBox="1"/>
      </xdr:nvSpPr>
      <xdr:spPr>
        <a:xfrm>
          <a:off x="14909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98679</xdr:rowOff>
    </xdr:from>
    <xdr:to>
      <xdr:col>68</xdr:col>
      <xdr:colOff>203200</xdr:colOff>
      <xdr:row>17</xdr:row>
      <xdr:rowOff>28829</xdr:rowOff>
    </xdr:to>
    <xdr:sp macro="" textlink="">
      <xdr:nvSpPr>
        <xdr:cNvPr id="473" name="楕円 472"/>
        <xdr:cNvSpPr/>
      </xdr:nvSpPr>
      <xdr:spPr>
        <a:xfrm>
          <a:off x="14351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13606</xdr:rowOff>
    </xdr:from>
    <xdr:ext cx="762000" cy="259045"/>
    <xdr:sp macro="" textlink="">
      <xdr:nvSpPr>
        <xdr:cNvPr id="474" name="テキスト ボックス 473"/>
        <xdr:cNvSpPr txBox="1"/>
      </xdr:nvSpPr>
      <xdr:spPr>
        <a:xfrm>
          <a:off x="14020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149352</xdr:rowOff>
    </xdr:from>
    <xdr:to>
      <xdr:col>64</xdr:col>
      <xdr:colOff>152400</xdr:colOff>
      <xdr:row>17</xdr:row>
      <xdr:rowOff>79502</xdr:rowOff>
    </xdr:to>
    <xdr:sp macro="" textlink="">
      <xdr:nvSpPr>
        <xdr:cNvPr id="475" name="楕円 474"/>
        <xdr:cNvSpPr/>
      </xdr:nvSpPr>
      <xdr:spPr>
        <a:xfrm>
          <a:off x="1346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64279</xdr:rowOff>
    </xdr:from>
    <xdr:ext cx="762000" cy="259045"/>
    <xdr:sp macro="" textlink="">
      <xdr:nvSpPr>
        <xdr:cNvPr id="476" name="テキスト ボックス 475"/>
        <xdr:cNvSpPr txBox="1"/>
      </xdr:nvSpPr>
      <xdr:spPr>
        <a:xfrm>
          <a:off x="1313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25,077
57.09
11,412,160
10,859,680
428,656
6,652,480
8,921,913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当町の該当数値は全国・県・類似団体いずれの平均も下回っている。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引き続き国の動向を注視しながら、会計年度任用職員の待遇改善について取り組むとともに、業務効率化や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の推進により人件費の削減を行う。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56134</xdr:rowOff>
    </xdr:to>
    <xdr:cxnSp macro="">
      <xdr:nvCxnSpPr>
        <xdr:cNvPr id="64" name="直線コネクタ 63"/>
        <xdr:cNvCxnSpPr/>
      </xdr:nvCxnSpPr>
      <xdr:spPr>
        <a:xfrm>
          <a:off x="3987800" y="6056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56134</xdr:rowOff>
    </xdr:to>
    <xdr:cxnSp macro="">
      <xdr:nvCxnSpPr>
        <xdr:cNvPr id="67" name="直線コネクタ 66"/>
        <xdr:cNvCxnSpPr/>
      </xdr:nvCxnSpPr>
      <xdr:spPr>
        <a:xfrm>
          <a:off x="3098800" y="6002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92710</xdr:rowOff>
    </xdr:to>
    <xdr:cxnSp macro="">
      <xdr:nvCxnSpPr>
        <xdr:cNvPr id="70" name="直線コネクタ 69"/>
        <xdr:cNvCxnSpPr/>
      </xdr:nvCxnSpPr>
      <xdr:spPr>
        <a:xfrm flipV="1">
          <a:off x="2209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124714</xdr:rowOff>
    </xdr:from>
    <xdr:to>
      <xdr:col>11</xdr:col>
      <xdr:colOff>9525</xdr:colOff>
      <xdr:row>35</xdr:row>
      <xdr:rowOff>92710</xdr:rowOff>
    </xdr:to>
    <xdr:cxnSp macro="">
      <xdr:nvCxnSpPr>
        <xdr:cNvPr id="73" name="直線コネクタ 72"/>
        <xdr:cNvCxnSpPr/>
      </xdr:nvCxnSpPr>
      <xdr:spPr>
        <a:xfrm>
          <a:off x="1320800" y="578256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88" name="テキスト ボックス 87"/>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73914</xdr:rowOff>
    </xdr:from>
    <xdr:to>
      <xdr:col>6</xdr:col>
      <xdr:colOff>171450</xdr:colOff>
      <xdr:row>34</xdr:row>
      <xdr:rowOff>4064</xdr:rowOff>
    </xdr:to>
    <xdr:sp macro="" textlink="">
      <xdr:nvSpPr>
        <xdr:cNvPr id="91" name="楕円 90"/>
        <xdr:cNvSpPr/>
      </xdr:nvSpPr>
      <xdr:spPr>
        <a:xfrm>
          <a:off x="1270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14241</xdr:rowOff>
    </xdr:from>
    <xdr:ext cx="762000" cy="259045"/>
    <xdr:sp macro="" textlink="">
      <xdr:nvSpPr>
        <xdr:cNvPr id="92" name="テキスト ボックス 91"/>
        <xdr:cNvSpPr txBox="1"/>
      </xdr:nvSpPr>
      <xdr:spPr>
        <a:xfrm>
          <a:off x="939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年度の経常収支比率に占める物件費は</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ポイント減少し、全国・県・類似団体平均よりも低い数値となった。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主な要因として、電気料金の高騰が前年度に比べ落ち着いたことにより、需用費が</a:t>
          </a:r>
          <a:r>
            <a:rPr kumimoji="1" lang="en-US" altLang="ja-JP" sz="1300">
              <a:latin typeface="ＭＳ Ｐゴシック" panose="020B0600070205080204" pitchFamily="50" charset="-128"/>
              <a:ea typeface="ＭＳ Ｐゴシック" panose="020B0600070205080204" pitchFamily="50" charset="-128"/>
            </a:rPr>
            <a:t>68,667</a:t>
          </a:r>
          <a:r>
            <a:rPr kumimoji="1" lang="ja-JP" altLang="en-US" sz="1300">
              <a:latin typeface="ＭＳ Ｐゴシック" panose="020B0600070205080204" pitchFamily="50" charset="-128"/>
              <a:ea typeface="ＭＳ Ｐゴシック" panose="020B0600070205080204" pitchFamily="50" charset="-128"/>
            </a:rPr>
            <a:t>千円減少したことが、大きな要因となっている。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23586</xdr:rowOff>
    </xdr:to>
    <xdr:cxnSp macro="">
      <xdr:nvCxnSpPr>
        <xdr:cNvPr id="127" name="直線コネクタ 126"/>
        <xdr:cNvCxnSpPr/>
      </xdr:nvCxnSpPr>
      <xdr:spPr>
        <a:xfrm flipV="1">
          <a:off x="15671800" y="27232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23586</xdr:rowOff>
    </xdr:to>
    <xdr:cxnSp macro="">
      <xdr:nvCxnSpPr>
        <xdr:cNvPr id="130" name="直線コネクタ 129"/>
        <xdr:cNvCxnSpPr/>
      </xdr:nvCxnSpPr>
      <xdr:spPr>
        <a:xfrm>
          <a:off x="14782800" y="2636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64407</xdr:rowOff>
    </xdr:to>
    <xdr:cxnSp macro="">
      <xdr:nvCxnSpPr>
        <xdr:cNvPr id="133" name="直線コネクタ 132"/>
        <xdr:cNvCxnSpPr/>
      </xdr:nvCxnSpPr>
      <xdr:spPr>
        <a:xfrm>
          <a:off x="13893800" y="2636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78014</xdr:rowOff>
    </xdr:to>
    <xdr:cxnSp macro="">
      <xdr:nvCxnSpPr>
        <xdr:cNvPr id="136" name="直線コネクタ 135"/>
        <xdr:cNvCxnSpPr/>
      </xdr:nvCxnSpPr>
      <xdr:spPr>
        <a:xfrm flipV="1">
          <a:off x="13004800" y="26361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2" name="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当町の該当数値は前年度より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ポイント増加したものの、全国・県の平均をいずれも下回っている。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増加要因としては、障がい児通所給付費及び障害福祉サービス費の支給量の増加、インフルエンザの流行による福祉医療費助成費の増加により前年度より扶助費の総額が</a:t>
          </a:r>
          <a:r>
            <a:rPr kumimoji="1" lang="en-US" altLang="ja-JP" sz="1300">
              <a:latin typeface="ＭＳ Ｐゴシック" panose="020B0600070205080204" pitchFamily="50" charset="-128"/>
              <a:ea typeface="ＭＳ Ｐゴシック" panose="020B0600070205080204" pitchFamily="50" charset="-128"/>
            </a:rPr>
            <a:t>84,082</a:t>
          </a:r>
          <a:r>
            <a:rPr kumimoji="1" lang="ja-JP" altLang="en-US" sz="1300">
              <a:latin typeface="ＭＳ Ｐゴシック" panose="020B0600070205080204" pitchFamily="50" charset="-128"/>
              <a:ea typeface="ＭＳ Ｐゴシック" panose="020B0600070205080204" pitchFamily="50" charset="-128"/>
            </a:rPr>
            <a:t>千円増加したことによるものである。各種計画に基づき、適切な支給量でサービスを提供していく必要がある。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159657</xdr:rowOff>
    </xdr:to>
    <xdr:cxnSp macro="">
      <xdr:nvCxnSpPr>
        <xdr:cNvPr id="190" name="直線コネクタ 189"/>
        <xdr:cNvCxnSpPr/>
      </xdr:nvCxnSpPr>
      <xdr:spPr>
        <a:xfrm>
          <a:off x="3987800" y="9744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143328</xdr:rowOff>
    </xdr:to>
    <xdr:cxnSp macro="">
      <xdr:nvCxnSpPr>
        <xdr:cNvPr id="193" name="直線コネクタ 192"/>
        <xdr:cNvCxnSpPr/>
      </xdr:nvCxnSpPr>
      <xdr:spPr>
        <a:xfrm>
          <a:off x="3098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6" name="直線コネクタ 195"/>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58</xdr:row>
      <xdr:rowOff>143328</xdr:rowOff>
    </xdr:to>
    <xdr:cxnSp macro="">
      <xdr:nvCxnSpPr>
        <xdr:cNvPr id="199" name="直線コネクタ 198"/>
        <xdr:cNvCxnSpPr/>
      </xdr:nvCxnSpPr>
      <xdr:spPr>
        <a:xfrm flipV="1">
          <a:off x="1320800" y="95649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0"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5" name="楕円 214"/>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6" name="テキスト ボックス 215"/>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7" name="楕円 216"/>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8" name="テキスト ボックス 217"/>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年度の経常収支比率に占めるその他の割合は、昨年より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ポイント増加し昨年度に引き続き岐阜県平均よりも高い値となった。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要因として、特別会計への繰出金が占める割合が高いことがあげられる。公共下水道事業・農業集落排水事業は令和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年度から地方公営企業法適用となるが、引き続き、経費削減と独立採算の原則を意識するよう要望し、事業計画の検証を行っていく。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154215</xdr:rowOff>
    </xdr:from>
    <xdr:to>
      <xdr:col>82</xdr:col>
      <xdr:colOff>107950</xdr:colOff>
      <xdr:row>61</xdr:row>
      <xdr:rowOff>102507</xdr:rowOff>
    </xdr:to>
    <xdr:cxnSp macro="">
      <xdr:nvCxnSpPr>
        <xdr:cNvPr id="253" name="直線コネクタ 252"/>
        <xdr:cNvCxnSpPr/>
      </xdr:nvCxnSpPr>
      <xdr:spPr>
        <a:xfrm>
          <a:off x="15671800" y="10441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60</xdr:row>
      <xdr:rowOff>154215</xdr:rowOff>
    </xdr:to>
    <xdr:cxnSp macro="">
      <xdr:nvCxnSpPr>
        <xdr:cNvPr id="256" name="直線コネクタ 255"/>
        <xdr:cNvCxnSpPr/>
      </xdr:nvCxnSpPr>
      <xdr:spPr>
        <a:xfrm>
          <a:off x="14782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61</xdr:row>
      <xdr:rowOff>80735</xdr:rowOff>
    </xdr:to>
    <xdr:cxnSp macro="">
      <xdr:nvCxnSpPr>
        <xdr:cNvPr id="259" name="直線コネクタ 258"/>
        <xdr:cNvCxnSpPr/>
      </xdr:nvCxnSpPr>
      <xdr:spPr>
        <a:xfrm flipV="1">
          <a:off x="13893800" y="10354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80735</xdr:rowOff>
    </xdr:to>
    <xdr:cxnSp macro="">
      <xdr:nvCxnSpPr>
        <xdr:cNvPr id="262" name="直線コネクタ 261"/>
        <xdr:cNvCxnSpPr/>
      </xdr:nvCxnSpPr>
      <xdr:spPr>
        <a:xfrm>
          <a:off x="13004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51707</xdr:rowOff>
    </xdr:from>
    <xdr:to>
      <xdr:col>82</xdr:col>
      <xdr:colOff>158750</xdr:colOff>
      <xdr:row>61</xdr:row>
      <xdr:rowOff>153307</xdr:rowOff>
    </xdr:to>
    <xdr:sp macro="" textlink="">
      <xdr:nvSpPr>
        <xdr:cNvPr id="272" name="楕円 271"/>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131734</xdr:rowOff>
    </xdr:from>
    <xdr:ext cx="762000" cy="259045"/>
    <xdr:sp macro="" textlink="">
      <xdr:nvSpPr>
        <xdr:cNvPr id="273"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103415</xdr:rowOff>
    </xdr:from>
    <xdr:to>
      <xdr:col>78</xdr:col>
      <xdr:colOff>120650</xdr:colOff>
      <xdr:row>61</xdr:row>
      <xdr:rowOff>33565</xdr:rowOff>
    </xdr:to>
    <xdr:sp macro="" textlink="">
      <xdr:nvSpPr>
        <xdr:cNvPr id="274" name="楕円 273"/>
        <xdr:cNvSpPr/>
      </xdr:nvSpPr>
      <xdr:spPr>
        <a:xfrm>
          <a:off x="15621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18342</xdr:rowOff>
    </xdr:from>
    <xdr:ext cx="736600" cy="259045"/>
    <xdr:sp macro="" textlink="">
      <xdr:nvSpPr>
        <xdr:cNvPr id="275" name="テキスト ボックス 274"/>
        <xdr:cNvSpPr txBox="1"/>
      </xdr:nvSpPr>
      <xdr:spPr>
        <a:xfrm>
          <a:off x="15290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6" name="楕円 275"/>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7" name="テキスト ボックス 276"/>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8" name="楕円 277"/>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9" name="テキスト ボックス 278"/>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年度の経常収支比率に占める補助費等は、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ポイント増加したものの、全国・県・類似団体平均よりは低い値となった。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大きな要因としては不破消防組合の負担金が増加したため。（前年度比</a:t>
          </a:r>
          <a:r>
            <a:rPr kumimoji="1" lang="en-US" altLang="ja-JP" sz="1300">
              <a:latin typeface="ＭＳ Ｐゴシック" panose="020B0600070205080204" pitchFamily="50" charset="-128"/>
              <a:ea typeface="ＭＳ Ｐゴシック" panose="020B0600070205080204" pitchFamily="50" charset="-128"/>
            </a:rPr>
            <a:t>57,107</a:t>
          </a:r>
          <a:r>
            <a:rPr kumimoji="1" lang="ja-JP" altLang="en-US" sz="1300">
              <a:latin typeface="ＭＳ Ｐゴシック" panose="020B0600070205080204" pitchFamily="50" charset="-128"/>
              <a:ea typeface="ＭＳ Ｐゴシック" panose="020B0600070205080204" pitchFamily="50" charset="-128"/>
            </a:rPr>
            <a:t>千円の増加）衛生関係や消防関係の一部事務組合負担金などが占める割合が高く、各組合に対してはその算出根拠と事業効果を明確にしていき、見直しを図っていく。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152146</xdr:rowOff>
    </xdr:to>
    <xdr:cxnSp macro="">
      <xdr:nvCxnSpPr>
        <xdr:cNvPr id="311" name="直線コネクタ 310"/>
        <xdr:cNvCxnSpPr/>
      </xdr:nvCxnSpPr>
      <xdr:spPr>
        <a:xfrm>
          <a:off x="15671800" y="6134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40132</xdr:rowOff>
    </xdr:to>
    <xdr:cxnSp macro="">
      <xdr:nvCxnSpPr>
        <xdr:cNvPr id="314" name="直線コネクタ 313"/>
        <xdr:cNvCxnSpPr/>
      </xdr:nvCxnSpPr>
      <xdr:spPr>
        <a:xfrm flipV="1">
          <a:off x="14782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40132</xdr:rowOff>
    </xdr:to>
    <xdr:cxnSp macro="">
      <xdr:nvCxnSpPr>
        <xdr:cNvPr id="317" name="直線コネクタ 316"/>
        <xdr:cNvCxnSpPr/>
      </xdr:nvCxnSpPr>
      <xdr:spPr>
        <a:xfrm>
          <a:off x="13893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26416</xdr:rowOff>
    </xdr:to>
    <xdr:cxnSp macro="">
      <xdr:nvCxnSpPr>
        <xdr:cNvPr id="320" name="直線コネクタ 319"/>
        <xdr:cNvCxnSpPr/>
      </xdr:nvCxnSpPr>
      <xdr:spPr>
        <a:xfrm flipV="1">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30" name="楕円 32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3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2" name="楕円 331"/>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3" name="テキスト ボックス 332"/>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年度の経常収支比率に占める公債費の割合は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この値は、全国・県・類似団体平均のいずれの平均も下回っているが、平成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年から令和元年にかけて行った庁舎移転事業に係る元金償還が令和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年度から始まったことに加え、令和元年度に借入した臨時財政対策債等に係る元金償還が開始したとにより増加している。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65278</xdr:rowOff>
    </xdr:to>
    <xdr:cxnSp macro="">
      <xdr:nvCxnSpPr>
        <xdr:cNvPr id="370" name="直線コネクタ 369"/>
        <xdr:cNvCxnSpPr/>
      </xdr:nvCxnSpPr>
      <xdr:spPr>
        <a:xfrm>
          <a:off x="3987800" y="12896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53848</xdr:rowOff>
    </xdr:from>
    <xdr:to>
      <xdr:col>19</xdr:col>
      <xdr:colOff>187325</xdr:colOff>
      <xdr:row>75</xdr:row>
      <xdr:rowOff>37846</xdr:rowOff>
    </xdr:to>
    <xdr:cxnSp macro="">
      <xdr:nvCxnSpPr>
        <xdr:cNvPr id="373" name="直線コネクタ 372"/>
        <xdr:cNvCxnSpPr/>
      </xdr:nvCxnSpPr>
      <xdr:spPr>
        <a:xfrm>
          <a:off x="3098800" y="12741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xdr:rowOff>
    </xdr:from>
    <xdr:to>
      <xdr:col>15</xdr:col>
      <xdr:colOff>98425</xdr:colOff>
      <xdr:row>74</xdr:row>
      <xdr:rowOff>53848</xdr:rowOff>
    </xdr:to>
    <xdr:cxnSp macro="">
      <xdr:nvCxnSpPr>
        <xdr:cNvPr id="376" name="直線コネクタ 375"/>
        <xdr:cNvCxnSpPr/>
      </xdr:nvCxnSpPr>
      <xdr:spPr>
        <a:xfrm>
          <a:off x="2209800" y="12695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xdr:rowOff>
    </xdr:from>
    <xdr:to>
      <xdr:col>11</xdr:col>
      <xdr:colOff>9525</xdr:colOff>
      <xdr:row>74</xdr:row>
      <xdr:rowOff>17272</xdr:rowOff>
    </xdr:to>
    <xdr:cxnSp macro="">
      <xdr:nvCxnSpPr>
        <xdr:cNvPr id="379" name="直線コネクタ 378"/>
        <xdr:cNvCxnSpPr/>
      </xdr:nvCxnSpPr>
      <xdr:spPr>
        <a:xfrm flipV="1">
          <a:off x="1320800" y="12695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9" name="楕円 388"/>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90"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91" name="楕円 390"/>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92" name="テキスト ボックス 391"/>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93" name="楕円 392"/>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94" name="テキスト ボックス 393"/>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128778</xdr:rowOff>
    </xdr:from>
    <xdr:to>
      <xdr:col>11</xdr:col>
      <xdr:colOff>60325</xdr:colOff>
      <xdr:row>74</xdr:row>
      <xdr:rowOff>58928</xdr:rowOff>
    </xdr:to>
    <xdr:sp macro="" textlink="">
      <xdr:nvSpPr>
        <xdr:cNvPr id="395" name="楕円 394"/>
        <xdr:cNvSpPr/>
      </xdr:nvSpPr>
      <xdr:spPr>
        <a:xfrm>
          <a:off x="2159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69105</xdr:rowOff>
    </xdr:from>
    <xdr:ext cx="762000" cy="259045"/>
    <xdr:sp macro="" textlink="">
      <xdr:nvSpPr>
        <xdr:cNvPr id="396" name="テキスト ボックス 395"/>
        <xdr:cNvSpPr txBox="1"/>
      </xdr:nvSpPr>
      <xdr:spPr>
        <a:xfrm>
          <a:off x="1828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137922</xdr:rowOff>
    </xdr:from>
    <xdr:to>
      <xdr:col>6</xdr:col>
      <xdr:colOff>171450</xdr:colOff>
      <xdr:row>74</xdr:row>
      <xdr:rowOff>68072</xdr:rowOff>
    </xdr:to>
    <xdr:sp macro="" textlink="">
      <xdr:nvSpPr>
        <xdr:cNvPr id="397" name="楕円 396"/>
        <xdr:cNvSpPr/>
      </xdr:nvSpPr>
      <xdr:spPr>
        <a:xfrm>
          <a:off x="1270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78249</xdr:rowOff>
    </xdr:from>
    <xdr:ext cx="762000" cy="259045"/>
    <xdr:sp macro="" textlink="">
      <xdr:nvSpPr>
        <xdr:cNvPr id="398" name="テキスト ボックス 397"/>
        <xdr:cNvSpPr txBox="1"/>
      </xdr:nvSpPr>
      <xdr:spPr>
        <a:xfrm>
          <a:off x="939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年度の経常収支比率に占める公債費以外の割合は前年度から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ポイント増加し、県平均を上回った。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本項目は類似団体平均と近い値で例年推移しているが、扶助費、繰出金、補助金、補助費など経常経費の増加に大きな影響を与える経費については注視していく必要がある。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97282</xdr:rowOff>
    </xdr:to>
    <xdr:cxnSp macro="">
      <xdr:nvCxnSpPr>
        <xdr:cNvPr id="429" name="直線コネクタ 428"/>
        <xdr:cNvCxnSpPr/>
      </xdr:nvCxnSpPr>
      <xdr:spPr>
        <a:xfrm>
          <a:off x="15671800" y="13244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42418</xdr:rowOff>
    </xdr:to>
    <xdr:cxnSp macro="">
      <xdr:nvCxnSpPr>
        <xdr:cNvPr id="432" name="直線コネクタ 431"/>
        <xdr:cNvCxnSpPr/>
      </xdr:nvCxnSpPr>
      <xdr:spPr>
        <a:xfrm>
          <a:off x="14782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51563</xdr:rowOff>
    </xdr:to>
    <xdr:cxnSp macro="">
      <xdr:nvCxnSpPr>
        <xdr:cNvPr id="435" name="直線コネクタ 434"/>
        <xdr:cNvCxnSpPr/>
      </xdr:nvCxnSpPr>
      <xdr:spPr>
        <a:xfrm flipV="1">
          <a:off x="13893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74422</xdr:rowOff>
    </xdr:to>
    <xdr:cxnSp macro="">
      <xdr:nvCxnSpPr>
        <xdr:cNvPr id="438" name="直線コネクタ 437"/>
        <xdr:cNvCxnSpPr/>
      </xdr:nvCxnSpPr>
      <xdr:spPr>
        <a:xfrm flipV="1">
          <a:off x="13004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8" name="楕円 447"/>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9"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0" name="楕円 449"/>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1" name="テキスト ボックス 450"/>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3" name="テキスト ボックス 452"/>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5" name="テキスト ボックス 454"/>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7" name="テキスト ボックス 456"/>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55334</xdr:rowOff>
    </xdr:from>
    <xdr:to>
      <xdr:col>29</xdr:col>
      <xdr:colOff>127000</xdr:colOff>
      <xdr:row>17</xdr:row>
      <xdr:rowOff>107817</xdr:rowOff>
    </xdr:to>
    <xdr:cxnSp macro="">
      <xdr:nvCxnSpPr>
        <xdr:cNvPr id="50" name="直線コネクタ 49"/>
        <xdr:cNvCxnSpPr/>
      </xdr:nvCxnSpPr>
      <xdr:spPr bwMode="auto">
        <a:xfrm flipV="1">
          <a:off x="5003800" y="3017609"/>
          <a:ext cx="647700" cy="5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40111</xdr:rowOff>
    </xdr:from>
    <xdr:ext cx="762000" cy="259045"/>
    <xdr:sp macro="" textlink="">
      <xdr:nvSpPr>
        <xdr:cNvPr id="51" name="人口1人当たり決算額の推移平均値テキスト130"/>
        <xdr:cNvSpPr txBox="1"/>
      </xdr:nvSpPr>
      <xdr:spPr>
        <a:xfrm>
          <a:off x="5740400" y="300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107817</xdr:rowOff>
    </xdr:from>
    <xdr:to>
      <xdr:col>26</xdr:col>
      <xdr:colOff>50800</xdr:colOff>
      <xdr:row>17</xdr:row>
      <xdr:rowOff>112846</xdr:rowOff>
    </xdr:to>
    <xdr:cxnSp macro="">
      <xdr:nvCxnSpPr>
        <xdr:cNvPr id="53" name="直線コネクタ 52"/>
        <xdr:cNvCxnSpPr/>
      </xdr:nvCxnSpPr>
      <xdr:spPr bwMode="auto">
        <a:xfrm flipV="1">
          <a:off x="4305300" y="3070092"/>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112846</xdr:rowOff>
    </xdr:from>
    <xdr:to>
      <xdr:col>22</xdr:col>
      <xdr:colOff>114300</xdr:colOff>
      <xdr:row>18</xdr:row>
      <xdr:rowOff>17272</xdr:rowOff>
    </xdr:to>
    <xdr:cxnSp macro="">
      <xdr:nvCxnSpPr>
        <xdr:cNvPr id="56" name="直線コネクタ 55"/>
        <xdr:cNvCxnSpPr/>
      </xdr:nvCxnSpPr>
      <xdr:spPr bwMode="auto">
        <a:xfrm flipV="1">
          <a:off x="3606800" y="3075121"/>
          <a:ext cx="698500" cy="75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17272</xdr:rowOff>
    </xdr:from>
    <xdr:to>
      <xdr:col>18</xdr:col>
      <xdr:colOff>177800</xdr:colOff>
      <xdr:row>19</xdr:row>
      <xdr:rowOff>34989</xdr:rowOff>
    </xdr:to>
    <xdr:cxnSp macro="">
      <xdr:nvCxnSpPr>
        <xdr:cNvPr id="59" name="直線コネクタ 58"/>
        <xdr:cNvCxnSpPr/>
      </xdr:nvCxnSpPr>
      <xdr:spPr bwMode="auto">
        <a:xfrm flipV="1">
          <a:off x="2908300" y="3150997"/>
          <a:ext cx="698500" cy="18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4534</xdr:rowOff>
    </xdr:from>
    <xdr:to>
      <xdr:col>29</xdr:col>
      <xdr:colOff>177800</xdr:colOff>
      <xdr:row>17</xdr:row>
      <xdr:rowOff>106134</xdr:rowOff>
    </xdr:to>
    <xdr:sp macro="" textlink="">
      <xdr:nvSpPr>
        <xdr:cNvPr id="69" name="楕円 68"/>
        <xdr:cNvSpPr/>
      </xdr:nvSpPr>
      <xdr:spPr bwMode="auto">
        <a:xfrm>
          <a:off x="5600700" y="296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21061</xdr:rowOff>
    </xdr:from>
    <xdr:ext cx="762000" cy="259045"/>
    <xdr:sp macro="" textlink="">
      <xdr:nvSpPr>
        <xdr:cNvPr id="70" name="人口1人当たり決算額の推移該当値テキスト130"/>
        <xdr:cNvSpPr txBox="1"/>
      </xdr:nvSpPr>
      <xdr:spPr>
        <a:xfrm>
          <a:off x="5740400" y="281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57017</xdr:rowOff>
    </xdr:from>
    <xdr:to>
      <xdr:col>26</xdr:col>
      <xdr:colOff>101600</xdr:colOff>
      <xdr:row>17</xdr:row>
      <xdr:rowOff>158617</xdr:rowOff>
    </xdr:to>
    <xdr:sp macro="" textlink="">
      <xdr:nvSpPr>
        <xdr:cNvPr id="71" name="楕円 70"/>
        <xdr:cNvSpPr/>
      </xdr:nvSpPr>
      <xdr:spPr bwMode="auto">
        <a:xfrm>
          <a:off x="4953000" y="30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168794</xdr:rowOff>
    </xdr:from>
    <xdr:ext cx="736600" cy="259045"/>
    <xdr:sp macro="" textlink="">
      <xdr:nvSpPr>
        <xdr:cNvPr id="72" name="テキスト ボックス 71"/>
        <xdr:cNvSpPr txBox="1"/>
      </xdr:nvSpPr>
      <xdr:spPr>
        <a:xfrm>
          <a:off x="4622800" y="278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62046</xdr:rowOff>
    </xdr:from>
    <xdr:to>
      <xdr:col>22</xdr:col>
      <xdr:colOff>165100</xdr:colOff>
      <xdr:row>17</xdr:row>
      <xdr:rowOff>163646</xdr:rowOff>
    </xdr:to>
    <xdr:sp macro="" textlink="">
      <xdr:nvSpPr>
        <xdr:cNvPr id="73" name="楕円 72"/>
        <xdr:cNvSpPr/>
      </xdr:nvSpPr>
      <xdr:spPr bwMode="auto">
        <a:xfrm>
          <a:off x="4254500" y="302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2373</xdr:rowOff>
    </xdr:from>
    <xdr:ext cx="762000" cy="259045"/>
    <xdr:sp macro="" textlink="">
      <xdr:nvSpPr>
        <xdr:cNvPr id="74" name="テキスト ボックス 73"/>
        <xdr:cNvSpPr txBox="1"/>
      </xdr:nvSpPr>
      <xdr:spPr>
        <a:xfrm>
          <a:off x="3924300" y="2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137922</xdr:rowOff>
    </xdr:from>
    <xdr:to>
      <xdr:col>19</xdr:col>
      <xdr:colOff>38100</xdr:colOff>
      <xdr:row>18</xdr:row>
      <xdr:rowOff>68072</xdr:rowOff>
    </xdr:to>
    <xdr:sp macro="" textlink="">
      <xdr:nvSpPr>
        <xdr:cNvPr id="75" name="楕円 74"/>
        <xdr:cNvSpPr/>
      </xdr:nvSpPr>
      <xdr:spPr bwMode="auto">
        <a:xfrm>
          <a:off x="3556000" y="31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78249</xdr:rowOff>
    </xdr:from>
    <xdr:ext cx="762000" cy="259045"/>
    <xdr:sp macro="" textlink="">
      <xdr:nvSpPr>
        <xdr:cNvPr id="76" name="テキスト ボックス 75"/>
        <xdr:cNvSpPr txBox="1"/>
      </xdr:nvSpPr>
      <xdr:spPr>
        <a:xfrm>
          <a:off x="3225800" y="28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155639</xdr:rowOff>
    </xdr:from>
    <xdr:to>
      <xdr:col>15</xdr:col>
      <xdr:colOff>101600</xdr:colOff>
      <xdr:row>19</xdr:row>
      <xdr:rowOff>85789</xdr:rowOff>
    </xdr:to>
    <xdr:sp macro="" textlink="">
      <xdr:nvSpPr>
        <xdr:cNvPr id="77" name="楕円 76"/>
        <xdr:cNvSpPr/>
      </xdr:nvSpPr>
      <xdr:spPr bwMode="auto">
        <a:xfrm>
          <a:off x="2857500" y="328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70566</xdr:rowOff>
    </xdr:from>
    <xdr:ext cx="762000" cy="259045"/>
    <xdr:sp macro="" textlink="">
      <xdr:nvSpPr>
        <xdr:cNvPr id="78" name="テキスト ボックス 77"/>
        <xdr:cNvSpPr txBox="1"/>
      </xdr:nvSpPr>
      <xdr:spPr>
        <a:xfrm>
          <a:off x="2527300" y="33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61685</xdr:rowOff>
    </xdr:from>
    <xdr:to>
      <xdr:col>29</xdr:col>
      <xdr:colOff>127000</xdr:colOff>
      <xdr:row>37</xdr:row>
      <xdr:rowOff>94376</xdr:rowOff>
    </xdr:to>
    <xdr:cxnSp macro="">
      <xdr:nvCxnSpPr>
        <xdr:cNvPr id="114" name="直線コネクタ 113"/>
        <xdr:cNvCxnSpPr/>
      </xdr:nvCxnSpPr>
      <xdr:spPr bwMode="auto">
        <a:xfrm flipV="1">
          <a:off x="5003800" y="7186385"/>
          <a:ext cx="647700" cy="3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94376</xdr:rowOff>
    </xdr:from>
    <xdr:to>
      <xdr:col>26</xdr:col>
      <xdr:colOff>50800</xdr:colOff>
      <xdr:row>37</xdr:row>
      <xdr:rowOff>229021</xdr:rowOff>
    </xdr:to>
    <xdr:cxnSp macro="">
      <xdr:nvCxnSpPr>
        <xdr:cNvPr id="117" name="直線コネクタ 116"/>
        <xdr:cNvCxnSpPr/>
      </xdr:nvCxnSpPr>
      <xdr:spPr bwMode="auto">
        <a:xfrm flipV="1">
          <a:off x="4305300" y="7219076"/>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229021</xdr:rowOff>
    </xdr:from>
    <xdr:to>
      <xdr:col>22</xdr:col>
      <xdr:colOff>114300</xdr:colOff>
      <xdr:row>37</xdr:row>
      <xdr:rowOff>300017</xdr:rowOff>
    </xdr:to>
    <xdr:cxnSp macro="">
      <xdr:nvCxnSpPr>
        <xdr:cNvPr id="120" name="直線コネクタ 119"/>
        <xdr:cNvCxnSpPr/>
      </xdr:nvCxnSpPr>
      <xdr:spPr bwMode="auto">
        <a:xfrm flipV="1">
          <a:off x="3606800" y="7353721"/>
          <a:ext cx="698500" cy="7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300017</xdr:rowOff>
    </xdr:from>
    <xdr:to>
      <xdr:col>18</xdr:col>
      <xdr:colOff>177800</xdr:colOff>
      <xdr:row>37</xdr:row>
      <xdr:rowOff>341035</xdr:rowOff>
    </xdr:to>
    <xdr:cxnSp macro="">
      <xdr:nvCxnSpPr>
        <xdr:cNvPr id="123" name="直線コネクタ 122"/>
        <xdr:cNvCxnSpPr/>
      </xdr:nvCxnSpPr>
      <xdr:spPr bwMode="auto">
        <a:xfrm flipV="1">
          <a:off x="2908300" y="7424717"/>
          <a:ext cx="698500" cy="4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10885</xdr:rowOff>
    </xdr:from>
    <xdr:to>
      <xdr:col>29</xdr:col>
      <xdr:colOff>177800</xdr:colOff>
      <xdr:row>37</xdr:row>
      <xdr:rowOff>112485</xdr:rowOff>
    </xdr:to>
    <xdr:sp macro="" textlink="">
      <xdr:nvSpPr>
        <xdr:cNvPr id="133" name="楕円 132"/>
        <xdr:cNvSpPr/>
      </xdr:nvSpPr>
      <xdr:spPr bwMode="auto">
        <a:xfrm>
          <a:off x="5600700" y="71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154412</xdr:rowOff>
    </xdr:from>
    <xdr:ext cx="762000" cy="259045"/>
    <xdr:sp macro="" textlink="">
      <xdr:nvSpPr>
        <xdr:cNvPr id="134" name="人口1人当たり決算額の推移該当値テキスト445"/>
        <xdr:cNvSpPr txBox="1"/>
      </xdr:nvSpPr>
      <xdr:spPr>
        <a:xfrm>
          <a:off x="5740400" y="71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43576</xdr:rowOff>
    </xdr:from>
    <xdr:to>
      <xdr:col>26</xdr:col>
      <xdr:colOff>101600</xdr:colOff>
      <xdr:row>37</xdr:row>
      <xdr:rowOff>145176</xdr:rowOff>
    </xdr:to>
    <xdr:sp macro="" textlink="">
      <xdr:nvSpPr>
        <xdr:cNvPr id="135" name="楕円 134"/>
        <xdr:cNvSpPr/>
      </xdr:nvSpPr>
      <xdr:spPr bwMode="auto">
        <a:xfrm>
          <a:off x="4953000" y="716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129953</xdr:rowOff>
    </xdr:from>
    <xdr:ext cx="736600" cy="259045"/>
    <xdr:sp macro="" textlink="">
      <xdr:nvSpPr>
        <xdr:cNvPr id="136" name="テキスト ボックス 135"/>
        <xdr:cNvSpPr txBox="1"/>
      </xdr:nvSpPr>
      <xdr:spPr>
        <a:xfrm>
          <a:off x="4622800" y="72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178221</xdr:rowOff>
    </xdr:from>
    <xdr:to>
      <xdr:col>22</xdr:col>
      <xdr:colOff>165100</xdr:colOff>
      <xdr:row>37</xdr:row>
      <xdr:rowOff>279821</xdr:rowOff>
    </xdr:to>
    <xdr:sp macro="" textlink="">
      <xdr:nvSpPr>
        <xdr:cNvPr id="137" name="楕円 136"/>
        <xdr:cNvSpPr/>
      </xdr:nvSpPr>
      <xdr:spPr bwMode="auto">
        <a:xfrm>
          <a:off x="4254500" y="73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264598</xdr:rowOff>
    </xdr:from>
    <xdr:ext cx="762000" cy="259045"/>
    <xdr:sp macro="" textlink="">
      <xdr:nvSpPr>
        <xdr:cNvPr id="138" name="テキスト ボックス 137"/>
        <xdr:cNvSpPr txBox="1"/>
      </xdr:nvSpPr>
      <xdr:spPr>
        <a:xfrm>
          <a:off x="3924300" y="738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249217</xdr:rowOff>
    </xdr:from>
    <xdr:to>
      <xdr:col>19</xdr:col>
      <xdr:colOff>38100</xdr:colOff>
      <xdr:row>38</xdr:row>
      <xdr:rowOff>7917</xdr:rowOff>
    </xdr:to>
    <xdr:sp macro="" textlink="">
      <xdr:nvSpPr>
        <xdr:cNvPr id="139" name="楕円 138"/>
        <xdr:cNvSpPr/>
      </xdr:nvSpPr>
      <xdr:spPr bwMode="auto">
        <a:xfrm>
          <a:off x="3556000" y="737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335594</xdr:rowOff>
    </xdr:from>
    <xdr:ext cx="762000" cy="259045"/>
    <xdr:sp macro="" textlink="">
      <xdr:nvSpPr>
        <xdr:cNvPr id="140" name="テキスト ボックス 139"/>
        <xdr:cNvSpPr txBox="1"/>
      </xdr:nvSpPr>
      <xdr:spPr>
        <a:xfrm>
          <a:off x="3225800" y="746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290235</xdr:rowOff>
    </xdr:from>
    <xdr:to>
      <xdr:col>15</xdr:col>
      <xdr:colOff>101600</xdr:colOff>
      <xdr:row>38</xdr:row>
      <xdr:rowOff>48935</xdr:rowOff>
    </xdr:to>
    <xdr:sp macro="" textlink="">
      <xdr:nvSpPr>
        <xdr:cNvPr id="141" name="楕円 140"/>
        <xdr:cNvSpPr/>
      </xdr:nvSpPr>
      <xdr:spPr bwMode="auto">
        <a:xfrm>
          <a:off x="2857500" y="741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33712</xdr:rowOff>
    </xdr:from>
    <xdr:ext cx="762000" cy="259045"/>
    <xdr:sp macro="" textlink="">
      <xdr:nvSpPr>
        <xdr:cNvPr id="142" name="テキスト ボックス 141"/>
        <xdr:cNvSpPr txBox="1"/>
      </xdr:nvSpPr>
      <xdr:spPr>
        <a:xfrm>
          <a:off x="2527300" y="75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25,077
57.09
11,412,160
10,859,680
428,656
6,652,480
8,921,913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26086</xdr:rowOff>
    </xdr:from>
    <xdr:to>
      <xdr:col>24</xdr:col>
      <xdr:colOff>63500</xdr:colOff>
      <xdr:row>36</xdr:row>
      <xdr:rowOff>38038</xdr:rowOff>
    </xdr:to>
    <xdr:cxnSp macro="">
      <xdr:nvCxnSpPr>
        <xdr:cNvPr id="63" name="直線コネクタ 62"/>
        <xdr:cNvCxnSpPr/>
      </xdr:nvCxnSpPr>
      <xdr:spPr>
        <a:xfrm flipV="1">
          <a:off x="3797300" y="6198286"/>
          <a:ext cx="8382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38038</xdr:rowOff>
    </xdr:from>
    <xdr:to>
      <xdr:col>19</xdr:col>
      <xdr:colOff>177800</xdr:colOff>
      <xdr:row>36</xdr:row>
      <xdr:rowOff>50056</xdr:rowOff>
    </xdr:to>
    <xdr:cxnSp macro="">
      <xdr:nvCxnSpPr>
        <xdr:cNvPr id="66" name="直線コネクタ 65"/>
        <xdr:cNvCxnSpPr/>
      </xdr:nvCxnSpPr>
      <xdr:spPr>
        <a:xfrm flipV="1">
          <a:off x="2908300" y="6210238"/>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50056</xdr:rowOff>
    </xdr:from>
    <xdr:to>
      <xdr:col>15</xdr:col>
      <xdr:colOff>50800</xdr:colOff>
      <xdr:row>36</xdr:row>
      <xdr:rowOff>114228</xdr:rowOff>
    </xdr:to>
    <xdr:cxnSp macro="">
      <xdr:nvCxnSpPr>
        <xdr:cNvPr id="69" name="直線コネクタ 68"/>
        <xdr:cNvCxnSpPr/>
      </xdr:nvCxnSpPr>
      <xdr:spPr>
        <a:xfrm flipV="1">
          <a:off x="2019300" y="6222256"/>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114228</xdr:rowOff>
    </xdr:from>
    <xdr:to>
      <xdr:col>10</xdr:col>
      <xdr:colOff>114300</xdr:colOff>
      <xdr:row>38</xdr:row>
      <xdr:rowOff>64491</xdr:rowOff>
    </xdr:to>
    <xdr:cxnSp macro="">
      <xdr:nvCxnSpPr>
        <xdr:cNvPr id="72" name="直線コネクタ 71"/>
        <xdr:cNvCxnSpPr/>
      </xdr:nvCxnSpPr>
      <xdr:spPr>
        <a:xfrm flipV="1">
          <a:off x="1130300" y="6286428"/>
          <a:ext cx="8890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146736</xdr:rowOff>
    </xdr:from>
    <xdr:to>
      <xdr:col>24</xdr:col>
      <xdr:colOff>114300</xdr:colOff>
      <xdr:row>36</xdr:row>
      <xdr:rowOff>76886</xdr:rowOff>
    </xdr:to>
    <xdr:sp macro="" textlink="">
      <xdr:nvSpPr>
        <xdr:cNvPr id="82" name="楕円 81"/>
        <xdr:cNvSpPr/>
      </xdr:nvSpPr>
      <xdr:spPr>
        <a:xfrm>
          <a:off x="45847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125163</xdr:rowOff>
    </xdr:from>
    <xdr:ext cx="534377" cy="259045"/>
    <xdr:sp macro="" textlink="">
      <xdr:nvSpPr>
        <xdr:cNvPr id="83" name="人件費該当値テキスト"/>
        <xdr:cNvSpPr txBox="1"/>
      </xdr:nvSpPr>
      <xdr:spPr>
        <a:xfrm>
          <a:off x="4686300" y="612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158688</xdr:rowOff>
    </xdr:from>
    <xdr:to>
      <xdr:col>20</xdr:col>
      <xdr:colOff>38100</xdr:colOff>
      <xdr:row>36</xdr:row>
      <xdr:rowOff>88838</xdr:rowOff>
    </xdr:to>
    <xdr:sp macro="" textlink="">
      <xdr:nvSpPr>
        <xdr:cNvPr id="84" name="楕円 83"/>
        <xdr:cNvSpPr/>
      </xdr:nvSpPr>
      <xdr:spPr>
        <a:xfrm>
          <a:off x="3746500" y="61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79965</xdr:rowOff>
    </xdr:from>
    <xdr:ext cx="534377" cy="259045"/>
    <xdr:sp macro="" textlink="">
      <xdr:nvSpPr>
        <xdr:cNvPr id="85" name="テキスト ボックス 84"/>
        <xdr:cNvSpPr txBox="1"/>
      </xdr:nvSpPr>
      <xdr:spPr>
        <a:xfrm>
          <a:off x="3530111" y="625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170706</xdr:rowOff>
    </xdr:from>
    <xdr:to>
      <xdr:col>15</xdr:col>
      <xdr:colOff>101600</xdr:colOff>
      <xdr:row>36</xdr:row>
      <xdr:rowOff>100856</xdr:rowOff>
    </xdr:to>
    <xdr:sp macro="" textlink="">
      <xdr:nvSpPr>
        <xdr:cNvPr id="86" name="楕円 85"/>
        <xdr:cNvSpPr/>
      </xdr:nvSpPr>
      <xdr:spPr>
        <a:xfrm>
          <a:off x="2857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91983</xdr:rowOff>
    </xdr:from>
    <xdr:ext cx="534377" cy="259045"/>
    <xdr:sp macro="" textlink="">
      <xdr:nvSpPr>
        <xdr:cNvPr id="87" name="テキスト ボックス 86"/>
        <xdr:cNvSpPr txBox="1"/>
      </xdr:nvSpPr>
      <xdr:spPr>
        <a:xfrm>
          <a:off x="2641111" y="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63428</xdr:rowOff>
    </xdr:from>
    <xdr:to>
      <xdr:col>10</xdr:col>
      <xdr:colOff>165100</xdr:colOff>
      <xdr:row>36</xdr:row>
      <xdr:rowOff>165028</xdr:rowOff>
    </xdr:to>
    <xdr:sp macro="" textlink="">
      <xdr:nvSpPr>
        <xdr:cNvPr id="88" name="楕円 87"/>
        <xdr:cNvSpPr/>
      </xdr:nvSpPr>
      <xdr:spPr>
        <a:xfrm>
          <a:off x="1968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156155</xdr:rowOff>
    </xdr:from>
    <xdr:ext cx="534377" cy="259045"/>
    <xdr:sp macro="" textlink="">
      <xdr:nvSpPr>
        <xdr:cNvPr id="89" name="テキスト ボックス 88"/>
        <xdr:cNvSpPr txBox="1"/>
      </xdr:nvSpPr>
      <xdr:spPr>
        <a:xfrm>
          <a:off x="1752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13691</xdr:rowOff>
    </xdr:from>
    <xdr:to>
      <xdr:col>6</xdr:col>
      <xdr:colOff>38100</xdr:colOff>
      <xdr:row>38</xdr:row>
      <xdr:rowOff>115291</xdr:rowOff>
    </xdr:to>
    <xdr:sp macro="" textlink="">
      <xdr:nvSpPr>
        <xdr:cNvPr id="90" name="楕円 89"/>
        <xdr:cNvSpPr/>
      </xdr:nvSpPr>
      <xdr:spPr>
        <a:xfrm>
          <a:off x="1079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106418</xdr:rowOff>
    </xdr:from>
    <xdr:ext cx="534377" cy="259045"/>
    <xdr:sp macro="" textlink="">
      <xdr:nvSpPr>
        <xdr:cNvPr id="91" name="テキスト ボックス 90"/>
        <xdr:cNvSpPr txBox="1"/>
      </xdr:nvSpPr>
      <xdr:spPr>
        <a:xfrm>
          <a:off x="863111" y="66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34068</xdr:rowOff>
    </xdr:from>
    <xdr:to>
      <xdr:col>24</xdr:col>
      <xdr:colOff>63500</xdr:colOff>
      <xdr:row>58</xdr:row>
      <xdr:rowOff>75509</xdr:rowOff>
    </xdr:to>
    <xdr:cxnSp macro="">
      <xdr:nvCxnSpPr>
        <xdr:cNvPr id="119" name="直線コネクタ 118"/>
        <xdr:cNvCxnSpPr/>
      </xdr:nvCxnSpPr>
      <xdr:spPr>
        <a:xfrm>
          <a:off x="3797300" y="9978168"/>
          <a:ext cx="8382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34068</xdr:rowOff>
    </xdr:from>
    <xdr:to>
      <xdr:col>19</xdr:col>
      <xdr:colOff>177800</xdr:colOff>
      <xdr:row>58</xdr:row>
      <xdr:rowOff>46559</xdr:rowOff>
    </xdr:to>
    <xdr:cxnSp macro="">
      <xdr:nvCxnSpPr>
        <xdr:cNvPr id="122" name="直線コネクタ 121"/>
        <xdr:cNvCxnSpPr/>
      </xdr:nvCxnSpPr>
      <xdr:spPr>
        <a:xfrm flipV="1">
          <a:off x="2908300" y="9978168"/>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46559</xdr:rowOff>
    </xdr:from>
    <xdr:to>
      <xdr:col>15</xdr:col>
      <xdr:colOff>50800</xdr:colOff>
      <xdr:row>58</xdr:row>
      <xdr:rowOff>129705</xdr:rowOff>
    </xdr:to>
    <xdr:cxnSp macro="">
      <xdr:nvCxnSpPr>
        <xdr:cNvPr id="125" name="直線コネクタ 124"/>
        <xdr:cNvCxnSpPr/>
      </xdr:nvCxnSpPr>
      <xdr:spPr>
        <a:xfrm flipV="1">
          <a:off x="2019300" y="9990659"/>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50143</xdr:rowOff>
    </xdr:from>
    <xdr:to>
      <xdr:col>10</xdr:col>
      <xdr:colOff>114300</xdr:colOff>
      <xdr:row>58</xdr:row>
      <xdr:rowOff>129705</xdr:rowOff>
    </xdr:to>
    <xdr:cxnSp macro="">
      <xdr:nvCxnSpPr>
        <xdr:cNvPr id="128" name="直線コネクタ 127"/>
        <xdr:cNvCxnSpPr/>
      </xdr:nvCxnSpPr>
      <xdr:spPr>
        <a:xfrm>
          <a:off x="1130300" y="9994243"/>
          <a:ext cx="889000" cy="7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24709</xdr:rowOff>
    </xdr:from>
    <xdr:to>
      <xdr:col>24</xdr:col>
      <xdr:colOff>114300</xdr:colOff>
      <xdr:row>58</xdr:row>
      <xdr:rowOff>126309</xdr:rowOff>
    </xdr:to>
    <xdr:sp macro="" textlink="">
      <xdr:nvSpPr>
        <xdr:cNvPr id="138" name="楕円 137"/>
        <xdr:cNvSpPr/>
      </xdr:nvSpPr>
      <xdr:spPr>
        <a:xfrm>
          <a:off x="4584700" y="99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111086</xdr:rowOff>
    </xdr:from>
    <xdr:ext cx="534377" cy="259045"/>
    <xdr:sp macro="" textlink="">
      <xdr:nvSpPr>
        <xdr:cNvPr id="139" name="物件費該当値テキスト"/>
        <xdr:cNvSpPr txBox="1"/>
      </xdr:nvSpPr>
      <xdr:spPr>
        <a:xfrm>
          <a:off x="4686300" y="98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154718</xdr:rowOff>
    </xdr:from>
    <xdr:to>
      <xdr:col>20</xdr:col>
      <xdr:colOff>38100</xdr:colOff>
      <xdr:row>58</xdr:row>
      <xdr:rowOff>84868</xdr:rowOff>
    </xdr:to>
    <xdr:sp macro="" textlink="">
      <xdr:nvSpPr>
        <xdr:cNvPr id="140" name="楕円 139"/>
        <xdr:cNvSpPr/>
      </xdr:nvSpPr>
      <xdr:spPr>
        <a:xfrm>
          <a:off x="3746500" y="99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75995</xdr:rowOff>
    </xdr:from>
    <xdr:ext cx="534377" cy="259045"/>
    <xdr:sp macro="" textlink="">
      <xdr:nvSpPr>
        <xdr:cNvPr id="141" name="テキスト ボックス 140"/>
        <xdr:cNvSpPr txBox="1"/>
      </xdr:nvSpPr>
      <xdr:spPr>
        <a:xfrm>
          <a:off x="3530111" y="100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167209</xdr:rowOff>
    </xdr:from>
    <xdr:to>
      <xdr:col>15</xdr:col>
      <xdr:colOff>101600</xdr:colOff>
      <xdr:row>58</xdr:row>
      <xdr:rowOff>97359</xdr:rowOff>
    </xdr:to>
    <xdr:sp macro="" textlink="">
      <xdr:nvSpPr>
        <xdr:cNvPr id="142" name="楕円 141"/>
        <xdr:cNvSpPr/>
      </xdr:nvSpPr>
      <xdr:spPr>
        <a:xfrm>
          <a:off x="2857500" y="99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88486</xdr:rowOff>
    </xdr:from>
    <xdr:ext cx="534377" cy="259045"/>
    <xdr:sp macro="" textlink="">
      <xdr:nvSpPr>
        <xdr:cNvPr id="143" name="テキスト ボックス 142"/>
        <xdr:cNvSpPr txBox="1"/>
      </xdr:nvSpPr>
      <xdr:spPr>
        <a:xfrm>
          <a:off x="2641111" y="100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78905</xdr:rowOff>
    </xdr:from>
    <xdr:to>
      <xdr:col>10</xdr:col>
      <xdr:colOff>165100</xdr:colOff>
      <xdr:row>59</xdr:row>
      <xdr:rowOff>9055</xdr:rowOff>
    </xdr:to>
    <xdr:sp macro="" textlink="">
      <xdr:nvSpPr>
        <xdr:cNvPr id="144" name="楕円 143"/>
        <xdr:cNvSpPr/>
      </xdr:nvSpPr>
      <xdr:spPr>
        <a:xfrm>
          <a:off x="1968500" y="100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xdr:rowOff>
    </xdr:from>
    <xdr:ext cx="534377" cy="259045"/>
    <xdr:sp macro="" textlink="">
      <xdr:nvSpPr>
        <xdr:cNvPr id="145" name="テキスト ボックス 144"/>
        <xdr:cNvSpPr txBox="1"/>
      </xdr:nvSpPr>
      <xdr:spPr>
        <a:xfrm>
          <a:off x="1752111" y="101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170793</xdr:rowOff>
    </xdr:from>
    <xdr:to>
      <xdr:col>6</xdr:col>
      <xdr:colOff>38100</xdr:colOff>
      <xdr:row>58</xdr:row>
      <xdr:rowOff>100943</xdr:rowOff>
    </xdr:to>
    <xdr:sp macro="" textlink="">
      <xdr:nvSpPr>
        <xdr:cNvPr id="146" name="楕円 145"/>
        <xdr:cNvSpPr/>
      </xdr:nvSpPr>
      <xdr:spPr>
        <a:xfrm>
          <a:off x="1079500" y="99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92070</xdr:rowOff>
    </xdr:from>
    <xdr:ext cx="534377" cy="259045"/>
    <xdr:sp macro="" textlink="">
      <xdr:nvSpPr>
        <xdr:cNvPr id="147" name="テキスト ボックス 146"/>
        <xdr:cNvSpPr txBox="1"/>
      </xdr:nvSpPr>
      <xdr:spPr>
        <a:xfrm>
          <a:off x="863111" y="100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144196</xdr:rowOff>
    </xdr:from>
    <xdr:to>
      <xdr:col>24</xdr:col>
      <xdr:colOff>63500</xdr:colOff>
      <xdr:row>77</xdr:row>
      <xdr:rowOff>43917</xdr:rowOff>
    </xdr:to>
    <xdr:cxnSp macro="">
      <xdr:nvCxnSpPr>
        <xdr:cNvPr id="176" name="直線コネクタ 175"/>
        <xdr:cNvCxnSpPr/>
      </xdr:nvCxnSpPr>
      <xdr:spPr>
        <a:xfrm flipV="1">
          <a:off x="3797300" y="13174396"/>
          <a:ext cx="8382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167970</xdr:rowOff>
    </xdr:from>
    <xdr:to>
      <xdr:col>19</xdr:col>
      <xdr:colOff>177800</xdr:colOff>
      <xdr:row>77</xdr:row>
      <xdr:rowOff>43917</xdr:rowOff>
    </xdr:to>
    <xdr:cxnSp macro="">
      <xdr:nvCxnSpPr>
        <xdr:cNvPr id="179" name="直線コネクタ 178"/>
        <xdr:cNvCxnSpPr/>
      </xdr:nvCxnSpPr>
      <xdr:spPr>
        <a:xfrm>
          <a:off x="2908300" y="13198170"/>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167970</xdr:rowOff>
    </xdr:from>
    <xdr:to>
      <xdr:col>15</xdr:col>
      <xdr:colOff>50800</xdr:colOff>
      <xdr:row>77</xdr:row>
      <xdr:rowOff>108229</xdr:rowOff>
    </xdr:to>
    <xdr:cxnSp macro="">
      <xdr:nvCxnSpPr>
        <xdr:cNvPr id="182" name="直線コネクタ 181"/>
        <xdr:cNvCxnSpPr/>
      </xdr:nvCxnSpPr>
      <xdr:spPr>
        <a:xfrm flipV="1">
          <a:off x="2019300" y="13198170"/>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108229</xdr:rowOff>
    </xdr:from>
    <xdr:to>
      <xdr:col>10</xdr:col>
      <xdr:colOff>114300</xdr:colOff>
      <xdr:row>77</xdr:row>
      <xdr:rowOff>140919</xdr:rowOff>
    </xdr:to>
    <xdr:cxnSp macro="">
      <xdr:nvCxnSpPr>
        <xdr:cNvPr id="185" name="直線コネクタ 184"/>
        <xdr:cNvCxnSpPr/>
      </xdr:nvCxnSpPr>
      <xdr:spPr>
        <a:xfrm flipV="1">
          <a:off x="1130300" y="13309879"/>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93396</xdr:rowOff>
    </xdr:from>
    <xdr:to>
      <xdr:col>24</xdr:col>
      <xdr:colOff>114300</xdr:colOff>
      <xdr:row>77</xdr:row>
      <xdr:rowOff>23546</xdr:rowOff>
    </xdr:to>
    <xdr:sp macro="" textlink="">
      <xdr:nvSpPr>
        <xdr:cNvPr id="195" name="楕円 194"/>
        <xdr:cNvSpPr/>
      </xdr:nvSpPr>
      <xdr:spPr>
        <a:xfrm>
          <a:off x="4584700" y="131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116273</xdr:rowOff>
    </xdr:from>
    <xdr:ext cx="469744" cy="259045"/>
    <xdr:sp macro="" textlink="">
      <xdr:nvSpPr>
        <xdr:cNvPr id="196" name="維持補修費該当値テキスト"/>
        <xdr:cNvSpPr txBox="1"/>
      </xdr:nvSpPr>
      <xdr:spPr>
        <a:xfrm>
          <a:off x="4686300" y="1297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164567</xdr:rowOff>
    </xdr:from>
    <xdr:to>
      <xdr:col>20</xdr:col>
      <xdr:colOff>38100</xdr:colOff>
      <xdr:row>77</xdr:row>
      <xdr:rowOff>94717</xdr:rowOff>
    </xdr:to>
    <xdr:sp macro="" textlink="">
      <xdr:nvSpPr>
        <xdr:cNvPr id="197" name="楕円 196"/>
        <xdr:cNvSpPr/>
      </xdr:nvSpPr>
      <xdr:spPr>
        <a:xfrm>
          <a:off x="3746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85844</xdr:rowOff>
    </xdr:from>
    <xdr:ext cx="469744" cy="259045"/>
    <xdr:sp macro="" textlink="">
      <xdr:nvSpPr>
        <xdr:cNvPr id="198" name="テキスト ボックス 197"/>
        <xdr:cNvSpPr txBox="1"/>
      </xdr:nvSpPr>
      <xdr:spPr>
        <a:xfrm>
          <a:off x="3562428" y="132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117170</xdr:rowOff>
    </xdr:from>
    <xdr:to>
      <xdr:col>15</xdr:col>
      <xdr:colOff>101600</xdr:colOff>
      <xdr:row>77</xdr:row>
      <xdr:rowOff>47320</xdr:rowOff>
    </xdr:to>
    <xdr:sp macro="" textlink="">
      <xdr:nvSpPr>
        <xdr:cNvPr id="199" name="楕円 198"/>
        <xdr:cNvSpPr/>
      </xdr:nvSpPr>
      <xdr:spPr>
        <a:xfrm>
          <a:off x="2857500" y="131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38447</xdr:rowOff>
    </xdr:from>
    <xdr:ext cx="469744" cy="259045"/>
    <xdr:sp macro="" textlink="">
      <xdr:nvSpPr>
        <xdr:cNvPr id="200" name="テキスト ボックス 199"/>
        <xdr:cNvSpPr txBox="1"/>
      </xdr:nvSpPr>
      <xdr:spPr>
        <a:xfrm>
          <a:off x="2673428" y="132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57429</xdr:rowOff>
    </xdr:from>
    <xdr:to>
      <xdr:col>10</xdr:col>
      <xdr:colOff>165100</xdr:colOff>
      <xdr:row>77</xdr:row>
      <xdr:rowOff>159029</xdr:rowOff>
    </xdr:to>
    <xdr:sp macro="" textlink="">
      <xdr:nvSpPr>
        <xdr:cNvPr id="201" name="楕円 200"/>
        <xdr:cNvSpPr/>
      </xdr:nvSpPr>
      <xdr:spPr>
        <a:xfrm>
          <a:off x="19685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150156</xdr:rowOff>
    </xdr:from>
    <xdr:ext cx="469744" cy="259045"/>
    <xdr:sp macro="" textlink="">
      <xdr:nvSpPr>
        <xdr:cNvPr id="202" name="テキスト ボックス 201"/>
        <xdr:cNvSpPr txBox="1"/>
      </xdr:nvSpPr>
      <xdr:spPr>
        <a:xfrm>
          <a:off x="1784428" y="1335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90119</xdr:rowOff>
    </xdr:from>
    <xdr:to>
      <xdr:col>6</xdr:col>
      <xdr:colOff>38100</xdr:colOff>
      <xdr:row>78</xdr:row>
      <xdr:rowOff>20269</xdr:rowOff>
    </xdr:to>
    <xdr:sp macro="" textlink="">
      <xdr:nvSpPr>
        <xdr:cNvPr id="203" name="楕円 202"/>
        <xdr:cNvSpPr/>
      </xdr:nvSpPr>
      <xdr:spPr>
        <a:xfrm>
          <a:off x="1079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11396</xdr:rowOff>
    </xdr:from>
    <xdr:ext cx="469744" cy="259045"/>
    <xdr:sp macro="" textlink="">
      <xdr:nvSpPr>
        <xdr:cNvPr id="204" name="テキスト ボックス 203"/>
        <xdr:cNvSpPr txBox="1"/>
      </xdr:nvSpPr>
      <xdr:spPr>
        <a:xfrm>
          <a:off x="895428" y="133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78449</xdr:rowOff>
    </xdr:from>
    <xdr:to>
      <xdr:col>24</xdr:col>
      <xdr:colOff>63500</xdr:colOff>
      <xdr:row>97</xdr:row>
      <xdr:rowOff>131527</xdr:rowOff>
    </xdr:to>
    <xdr:cxnSp macro="">
      <xdr:nvCxnSpPr>
        <xdr:cNvPr id="238" name="直線コネクタ 237"/>
        <xdr:cNvCxnSpPr/>
      </xdr:nvCxnSpPr>
      <xdr:spPr>
        <a:xfrm flipV="1">
          <a:off x="3797300" y="16709099"/>
          <a:ext cx="838200" cy="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126456</xdr:rowOff>
    </xdr:from>
    <xdr:to>
      <xdr:col>19</xdr:col>
      <xdr:colOff>177800</xdr:colOff>
      <xdr:row>97</xdr:row>
      <xdr:rowOff>131527</xdr:rowOff>
    </xdr:to>
    <xdr:cxnSp macro="">
      <xdr:nvCxnSpPr>
        <xdr:cNvPr id="241" name="直線コネクタ 240"/>
        <xdr:cNvCxnSpPr/>
      </xdr:nvCxnSpPr>
      <xdr:spPr>
        <a:xfrm>
          <a:off x="2908300" y="16585656"/>
          <a:ext cx="889000" cy="17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126456</xdr:rowOff>
    </xdr:from>
    <xdr:to>
      <xdr:col>15</xdr:col>
      <xdr:colOff>50800</xdr:colOff>
      <xdr:row>98</xdr:row>
      <xdr:rowOff>116055</xdr:rowOff>
    </xdr:to>
    <xdr:cxnSp macro="">
      <xdr:nvCxnSpPr>
        <xdr:cNvPr id="244" name="直線コネクタ 243"/>
        <xdr:cNvCxnSpPr/>
      </xdr:nvCxnSpPr>
      <xdr:spPr>
        <a:xfrm flipV="1">
          <a:off x="2019300" y="16585656"/>
          <a:ext cx="889000" cy="3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66176</xdr:rowOff>
    </xdr:from>
    <xdr:to>
      <xdr:col>10</xdr:col>
      <xdr:colOff>114300</xdr:colOff>
      <xdr:row>98</xdr:row>
      <xdr:rowOff>116055</xdr:rowOff>
    </xdr:to>
    <xdr:cxnSp macro="">
      <xdr:nvCxnSpPr>
        <xdr:cNvPr id="247" name="直線コネクタ 246"/>
        <xdr:cNvCxnSpPr/>
      </xdr:nvCxnSpPr>
      <xdr:spPr>
        <a:xfrm>
          <a:off x="1130300" y="16868276"/>
          <a:ext cx="8890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27649</xdr:rowOff>
    </xdr:from>
    <xdr:to>
      <xdr:col>24</xdr:col>
      <xdr:colOff>114300</xdr:colOff>
      <xdr:row>97</xdr:row>
      <xdr:rowOff>129249</xdr:rowOff>
    </xdr:to>
    <xdr:sp macro="" textlink="">
      <xdr:nvSpPr>
        <xdr:cNvPr id="257" name="楕円 256"/>
        <xdr:cNvSpPr/>
      </xdr:nvSpPr>
      <xdr:spPr>
        <a:xfrm>
          <a:off x="4584700" y="16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6076</xdr:rowOff>
    </xdr:from>
    <xdr:ext cx="534377" cy="259045"/>
    <xdr:sp macro="" textlink="">
      <xdr:nvSpPr>
        <xdr:cNvPr id="258" name="扶助費該当値テキスト"/>
        <xdr:cNvSpPr txBox="1"/>
      </xdr:nvSpPr>
      <xdr:spPr>
        <a:xfrm>
          <a:off x="4686300" y="16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80727</xdr:rowOff>
    </xdr:from>
    <xdr:to>
      <xdr:col>20</xdr:col>
      <xdr:colOff>38100</xdr:colOff>
      <xdr:row>98</xdr:row>
      <xdr:rowOff>10877</xdr:rowOff>
    </xdr:to>
    <xdr:sp macro="" textlink="">
      <xdr:nvSpPr>
        <xdr:cNvPr id="259" name="楕円 258"/>
        <xdr:cNvSpPr/>
      </xdr:nvSpPr>
      <xdr:spPr>
        <a:xfrm>
          <a:off x="3746500" y="167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2004</xdr:rowOff>
    </xdr:from>
    <xdr:ext cx="534377" cy="259045"/>
    <xdr:sp macro="" textlink="">
      <xdr:nvSpPr>
        <xdr:cNvPr id="260" name="テキスト ボックス 259"/>
        <xdr:cNvSpPr txBox="1"/>
      </xdr:nvSpPr>
      <xdr:spPr>
        <a:xfrm>
          <a:off x="3530111" y="1680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75656</xdr:rowOff>
    </xdr:from>
    <xdr:to>
      <xdr:col>15</xdr:col>
      <xdr:colOff>101600</xdr:colOff>
      <xdr:row>97</xdr:row>
      <xdr:rowOff>5806</xdr:rowOff>
    </xdr:to>
    <xdr:sp macro="" textlink="">
      <xdr:nvSpPr>
        <xdr:cNvPr id="261" name="楕円 260"/>
        <xdr:cNvSpPr/>
      </xdr:nvSpPr>
      <xdr:spPr>
        <a:xfrm>
          <a:off x="2857500" y="165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168383</xdr:rowOff>
    </xdr:from>
    <xdr:ext cx="534377" cy="259045"/>
    <xdr:sp macro="" textlink="">
      <xdr:nvSpPr>
        <xdr:cNvPr id="262" name="テキスト ボックス 261"/>
        <xdr:cNvSpPr txBox="1"/>
      </xdr:nvSpPr>
      <xdr:spPr>
        <a:xfrm>
          <a:off x="2641111" y="166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65255</xdr:rowOff>
    </xdr:from>
    <xdr:to>
      <xdr:col>10</xdr:col>
      <xdr:colOff>165100</xdr:colOff>
      <xdr:row>98</xdr:row>
      <xdr:rowOff>166855</xdr:rowOff>
    </xdr:to>
    <xdr:sp macro="" textlink="">
      <xdr:nvSpPr>
        <xdr:cNvPr id="263" name="楕円 262"/>
        <xdr:cNvSpPr/>
      </xdr:nvSpPr>
      <xdr:spPr>
        <a:xfrm>
          <a:off x="1968500" y="16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157982</xdr:rowOff>
    </xdr:from>
    <xdr:ext cx="534377" cy="259045"/>
    <xdr:sp macro="" textlink="">
      <xdr:nvSpPr>
        <xdr:cNvPr id="264" name="テキスト ボックス 263"/>
        <xdr:cNvSpPr txBox="1"/>
      </xdr:nvSpPr>
      <xdr:spPr>
        <a:xfrm>
          <a:off x="1752111" y="169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15376</xdr:rowOff>
    </xdr:from>
    <xdr:to>
      <xdr:col>6</xdr:col>
      <xdr:colOff>38100</xdr:colOff>
      <xdr:row>98</xdr:row>
      <xdr:rowOff>116976</xdr:rowOff>
    </xdr:to>
    <xdr:sp macro="" textlink="">
      <xdr:nvSpPr>
        <xdr:cNvPr id="265" name="楕円 264"/>
        <xdr:cNvSpPr/>
      </xdr:nvSpPr>
      <xdr:spPr>
        <a:xfrm>
          <a:off x="1079500" y="168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108103</xdr:rowOff>
    </xdr:from>
    <xdr:ext cx="534377" cy="259045"/>
    <xdr:sp macro="" textlink="">
      <xdr:nvSpPr>
        <xdr:cNvPr id="266" name="テキスト ボックス 265"/>
        <xdr:cNvSpPr txBox="1"/>
      </xdr:nvSpPr>
      <xdr:spPr>
        <a:xfrm>
          <a:off x="863111" y="169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81092</xdr:rowOff>
    </xdr:from>
    <xdr:to>
      <xdr:col>55</xdr:col>
      <xdr:colOff>0</xdr:colOff>
      <xdr:row>37</xdr:row>
      <xdr:rowOff>96339</xdr:rowOff>
    </xdr:to>
    <xdr:cxnSp macro="">
      <xdr:nvCxnSpPr>
        <xdr:cNvPr id="293" name="直線コネクタ 292"/>
        <xdr:cNvCxnSpPr/>
      </xdr:nvCxnSpPr>
      <xdr:spPr>
        <a:xfrm>
          <a:off x="9639300" y="6424742"/>
          <a:ext cx="8382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81092</xdr:rowOff>
    </xdr:from>
    <xdr:to>
      <xdr:col>50</xdr:col>
      <xdr:colOff>114300</xdr:colOff>
      <xdr:row>37</xdr:row>
      <xdr:rowOff>96220</xdr:rowOff>
    </xdr:to>
    <xdr:cxnSp macro="">
      <xdr:nvCxnSpPr>
        <xdr:cNvPr id="296" name="直線コネクタ 295"/>
        <xdr:cNvCxnSpPr/>
      </xdr:nvCxnSpPr>
      <xdr:spPr>
        <a:xfrm flipV="1">
          <a:off x="8750300" y="6424742"/>
          <a:ext cx="88900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2069</xdr:rowOff>
    </xdr:from>
    <xdr:to>
      <xdr:col>45</xdr:col>
      <xdr:colOff>177800</xdr:colOff>
      <xdr:row>37</xdr:row>
      <xdr:rowOff>96220</xdr:rowOff>
    </xdr:to>
    <xdr:cxnSp macro="">
      <xdr:nvCxnSpPr>
        <xdr:cNvPr id="299" name="直線コネクタ 298"/>
        <xdr:cNvCxnSpPr/>
      </xdr:nvCxnSpPr>
      <xdr:spPr>
        <a:xfrm>
          <a:off x="7861300" y="6002819"/>
          <a:ext cx="889000" cy="4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2069</xdr:rowOff>
    </xdr:from>
    <xdr:to>
      <xdr:col>41</xdr:col>
      <xdr:colOff>50800</xdr:colOff>
      <xdr:row>37</xdr:row>
      <xdr:rowOff>136399</xdr:rowOff>
    </xdr:to>
    <xdr:cxnSp macro="">
      <xdr:nvCxnSpPr>
        <xdr:cNvPr id="302" name="直線コネクタ 301"/>
        <xdr:cNvCxnSpPr/>
      </xdr:nvCxnSpPr>
      <xdr:spPr>
        <a:xfrm flipV="1">
          <a:off x="6972300" y="6002819"/>
          <a:ext cx="889000" cy="4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45539</xdr:rowOff>
    </xdr:from>
    <xdr:to>
      <xdr:col>55</xdr:col>
      <xdr:colOff>50800</xdr:colOff>
      <xdr:row>37</xdr:row>
      <xdr:rowOff>147139</xdr:rowOff>
    </xdr:to>
    <xdr:sp macro="" textlink="">
      <xdr:nvSpPr>
        <xdr:cNvPr id="312" name="楕円 311"/>
        <xdr:cNvSpPr/>
      </xdr:nvSpPr>
      <xdr:spPr>
        <a:xfrm>
          <a:off x="10426700" y="63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131916</xdr:rowOff>
    </xdr:from>
    <xdr:ext cx="534377" cy="259045"/>
    <xdr:sp macro="" textlink="">
      <xdr:nvSpPr>
        <xdr:cNvPr id="313" name="補助費等該当値テキスト"/>
        <xdr:cNvSpPr txBox="1"/>
      </xdr:nvSpPr>
      <xdr:spPr>
        <a:xfrm>
          <a:off x="10528300" y="63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30292</xdr:rowOff>
    </xdr:from>
    <xdr:to>
      <xdr:col>50</xdr:col>
      <xdr:colOff>165100</xdr:colOff>
      <xdr:row>37</xdr:row>
      <xdr:rowOff>131892</xdr:rowOff>
    </xdr:to>
    <xdr:sp macro="" textlink="">
      <xdr:nvSpPr>
        <xdr:cNvPr id="314" name="楕円 313"/>
        <xdr:cNvSpPr/>
      </xdr:nvSpPr>
      <xdr:spPr>
        <a:xfrm>
          <a:off x="9588500" y="63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123019</xdr:rowOff>
    </xdr:from>
    <xdr:ext cx="534377" cy="259045"/>
    <xdr:sp macro="" textlink="">
      <xdr:nvSpPr>
        <xdr:cNvPr id="315" name="テキスト ボックス 314"/>
        <xdr:cNvSpPr txBox="1"/>
      </xdr:nvSpPr>
      <xdr:spPr>
        <a:xfrm>
          <a:off x="9372111" y="64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45420</xdr:rowOff>
    </xdr:from>
    <xdr:to>
      <xdr:col>46</xdr:col>
      <xdr:colOff>38100</xdr:colOff>
      <xdr:row>37</xdr:row>
      <xdr:rowOff>147020</xdr:rowOff>
    </xdr:to>
    <xdr:sp macro="" textlink="">
      <xdr:nvSpPr>
        <xdr:cNvPr id="316" name="楕円 315"/>
        <xdr:cNvSpPr/>
      </xdr:nvSpPr>
      <xdr:spPr>
        <a:xfrm>
          <a:off x="8699500" y="63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138147</xdr:rowOff>
    </xdr:from>
    <xdr:ext cx="534377" cy="259045"/>
    <xdr:sp macro="" textlink="">
      <xdr:nvSpPr>
        <xdr:cNvPr id="317" name="テキスト ボックス 316"/>
        <xdr:cNvSpPr txBox="1"/>
      </xdr:nvSpPr>
      <xdr:spPr>
        <a:xfrm>
          <a:off x="8483111" y="64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122719</xdr:rowOff>
    </xdr:from>
    <xdr:to>
      <xdr:col>41</xdr:col>
      <xdr:colOff>101600</xdr:colOff>
      <xdr:row>35</xdr:row>
      <xdr:rowOff>52869</xdr:rowOff>
    </xdr:to>
    <xdr:sp macro="" textlink="">
      <xdr:nvSpPr>
        <xdr:cNvPr id="318" name="楕円 317"/>
        <xdr:cNvSpPr/>
      </xdr:nvSpPr>
      <xdr:spPr>
        <a:xfrm>
          <a:off x="7810500" y="59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43996</xdr:rowOff>
    </xdr:from>
    <xdr:ext cx="599010" cy="259045"/>
    <xdr:sp macro="" textlink="">
      <xdr:nvSpPr>
        <xdr:cNvPr id="319" name="テキスト ボックス 318"/>
        <xdr:cNvSpPr txBox="1"/>
      </xdr:nvSpPr>
      <xdr:spPr>
        <a:xfrm>
          <a:off x="7561795" y="604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85599</xdr:rowOff>
    </xdr:from>
    <xdr:to>
      <xdr:col>36</xdr:col>
      <xdr:colOff>165100</xdr:colOff>
      <xdr:row>38</xdr:row>
      <xdr:rowOff>15749</xdr:rowOff>
    </xdr:to>
    <xdr:sp macro="" textlink="">
      <xdr:nvSpPr>
        <xdr:cNvPr id="320" name="楕円 319"/>
        <xdr:cNvSpPr/>
      </xdr:nvSpPr>
      <xdr:spPr>
        <a:xfrm>
          <a:off x="6921500" y="64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6876</xdr:rowOff>
    </xdr:from>
    <xdr:ext cx="534377" cy="259045"/>
    <xdr:sp macro="" textlink="">
      <xdr:nvSpPr>
        <xdr:cNvPr id="321" name="テキスト ボックス 320"/>
        <xdr:cNvSpPr txBox="1"/>
      </xdr:nvSpPr>
      <xdr:spPr>
        <a:xfrm>
          <a:off x="6705111" y="65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20999</xdr:rowOff>
    </xdr:from>
    <xdr:to>
      <xdr:col>55</xdr:col>
      <xdr:colOff>0</xdr:colOff>
      <xdr:row>57</xdr:row>
      <xdr:rowOff>26410</xdr:rowOff>
    </xdr:to>
    <xdr:cxnSp macro="">
      <xdr:nvCxnSpPr>
        <xdr:cNvPr id="354" name="直線コネクタ 353"/>
        <xdr:cNvCxnSpPr/>
      </xdr:nvCxnSpPr>
      <xdr:spPr>
        <a:xfrm flipV="1">
          <a:off x="9639300" y="9450749"/>
          <a:ext cx="838200" cy="3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26410</xdr:rowOff>
    </xdr:from>
    <xdr:to>
      <xdr:col>50</xdr:col>
      <xdr:colOff>114300</xdr:colOff>
      <xdr:row>57</xdr:row>
      <xdr:rowOff>169656</xdr:rowOff>
    </xdr:to>
    <xdr:cxnSp macro="">
      <xdr:nvCxnSpPr>
        <xdr:cNvPr id="357" name="直線コネクタ 356"/>
        <xdr:cNvCxnSpPr/>
      </xdr:nvCxnSpPr>
      <xdr:spPr>
        <a:xfrm flipV="1">
          <a:off x="8750300" y="9799060"/>
          <a:ext cx="889000" cy="14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64348</xdr:rowOff>
    </xdr:from>
    <xdr:to>
      <xdr:col>45</xdr:col>
      <xdr:colOff>177800</xdr:colOff>
      <xdr:row>57</xdr:row>
      <xdr:rowOff>169656</xdr:rowOff>
    </xdr:to>
    <xdr:cxnSp macro="">
      <xdr:nvCxnSpPr>
        <xdr:cNvPr id="360" name="直線コネクタ 359"/>
        <xdr:cNvCxnSpPr/>
      </xdr:nvCxnSpPr>
      <xdr:spPr>
        <a:xfrm>
          <a:off x="7861300" y="9836998"/>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133480</xdr:rowOff>
    </xdr:from>
    <xdr:to>
      <xdr:col>41</xdr:col>
      <xdr:colOff>50800</xdr:colOff>
      <xdr:row>57</xdr:row>
      <xdr:rowOff>64348</xdr:rowOff>
    </xdr:to>
    <xdr:cxnSp macro="">
      <xdr:nvCxnSpPr>
        <xdr:cNvPr id="363" name="直線コネクタ 362"/>
        <xdr:cNvCxnSpPr/>
      </xdr:nvCxnSpPr>
      <xdr:spPr>
        <a:xfrm>
          <a:off x="6972300" y="9391780"/>
          <a:ext cx="889000" cy="4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141649</xdr:rowOff>
    </xdr:from>
    <xdr:to>
      <xdr:col>55</xdr:col>
      <xdr:colOff>50800</xdr:colOff>
      <xdr:row>55</xdr:row>
      <xdr:rowOff>71799</xdr:rowOff>
    </xdr:to>
    <xdr:sp macro="" textlink="">
      <xdr:nvSpPr>
        <xdr:cNvPr id="373" name="楕円 372"/>
        <xdr:cNvSpPr/>
      </xdr:nvSpPr>
      <xdr:spPr>
        <a:xfrm>
          <a:off x="10426700" y="93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164526</xdr:rowOff>
    </xdr:from>
    <xdr:ext cx="534377" cy="259045"/>
    <xdr:sp macro="" textlink="">
      <xdr:nvSpPr>
        <xdr:cNvPr id="374" name="普通建設事業費該当値テキスト"/>
        <xdr:cNvSpPr txBox="1"/>
      </xdr:nvSpPr>
      <xdr:spPr>
        <a:xfrm>
          <a:off x="10528300" y="92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147060</xdr:rowOff>
    </xdr:from>
    <xdr:to>
      <xdr:col>50</xdr:col>
      <xdr:colOff>165100</xdr:colOff>
      <xdr:row>57</xdr:row>
      <xdr:rowOff>77210</xdr:rowOff>
    </xdr:to>
    <xdr:sp macro="" textlink="">
      <xdr:nvSpPr>
        <xdr:cNvPr id="375" name="楕円 374"/>
        <xdr:cNvSpPr/>
      </xdr:nvSpPr>
      <xdr:spPr>
        <a:xfrm>
          <a:off x="9588500" y="9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93737</xdr:rowOff>
    </xdr:from>
    <xdr:ext cx="534377" cy="259045"/>
    <xdr:sp macro="" textlink="">
      <xdr:nvSpPr>
        <xdr:cNvPr id="376" name="テキスト ボックス 375"/>
        <xdr:cNvSpPr txBox="1"/>
      </xdr:nvSpPr>
      <xdr:spPr>
        <a:xfrm>
          <a:off x="9372111" y="95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118856</xdr:rowOff>
    </xdr:from>
    <xdr:to>
      <xdr:col>46</xdr:col>
      <xdr:colOff>38100</xdr:colOff>
      <xdr:row>58</xdr:row>
      <xdr:rowOff>49006</xdr:rowOff>
    </xdr:to>
    <xdr:sp macro="" textlink="">
      <xdr:nvSpPr>
        <xdr:cNvPr id="377" name="楕円 376"/>
        <xdr:cNvSpPr/>
      </xdr:nvSpPr>
      <xdr:spPr>
        <a:xfrm>
          <a:off x="8699500" y="98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40133</xdr:rowOff>
    </xdr:from>
    <xdr:ext cx="534377" cy="259045"/>
    <xdr:sp macro="" textlink="">
      <xdr:nvSpPr>
        <xdr:cNvPr id="378" name="テキスト ボックス 377"/>
        <xdr:cNvSpPr txBox="1"/>
      </xdr:nvSpPr>
      <xdr:spPr>
        <a:xfrm>
          <a:off x="8483111" y="9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13548</xdr:rowOff>
    </xdr:from>
    <xdr:to>
      <xdr:col>41</xdr:col>
      <xdr:colOff>101600</xdr:colOff>
      <xdr:row>57</xdr:row>
      <xdr:rowOff>115148</xdr:rowOff>
    </xdr:to>
    <xdr:sp macro="" textlink="">
      <xdr:nvSpPr>
        <xdr:cNvPr id="379" name="楕円 378"/>
        <xdr:cNvSpPr/>
      </xdr:nvSpPr>
      <xdr:spPr>
        <a:xfrm>
          <a:off x="7810500" y="97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106275</xdr:rowOff>
    </xdr:from>
    <xdr:ext cx="534377" cy="259045"/>
    <xdr:sp macro="" textlink="">
      <xdr:nvSpPr>
        <xdr:cNvPr id="380" name="テキスト ボックス 379"/>
        <xdr:cNvSpPr txBox="1"/>
      </xdr:nvSpPr>
      <xdr:spPr>
        <a:xfrm>
          <a:off x="7594111" y="98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82680</xdr:rowOff>
    </xdr:from>
    <xdr:to>
      <xdr:col>36</xdr:col>
      <xdr:colOff>165100</xdr:colOff>
      <xdr:row>55</xdr:row>
      <xdr:rowOff>12830</xdr:rowOff>
    </xdr:to>
    <xdr:sp macro="" textlink="">
      <xdr:nvSpPr>
        <xdr:cNvPr id="381" name="楕円 380"/>
        <xdr:cNvSpPr/>
      </xdr:nvSpPr>
      <xdr:spPr>
        <a:xfrm>
          <a:off x="6921500" y="93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29357</xdr:rowOff>
    </xdr:from>
    <xdr:ext cx="534377" cy="259045"/>
    <xdr:sp macro="" textlink="">
      <xdr:nvSpPr>
        <xdr:cNvPr id="382" name="テキスト ボックス 381"/>
        <xdr:cNvSpPr txBox="1"/>
      </xdr:nvSpPr>
      <xdr:spPr>
        <a:xfrm>
          <a:off x="6705111" y="91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34827</xdr:rowOff>
    </xdr:from>
    <xdr:to>
      <xdr:col>55</xdr:col>
      <xdr:colOff>0</xdr:colOff>
      <xdr:row>78</xdr:row>
      <xdr:rowOff>109133</xdr:rowOff>
    </xdr:to>
    <xdr:cxnSp macro="">
      <xdr:nvCxnSpPr>
        <xdr:cNvPr id="413" name="直線コネクタ 412"/>
        <xdr:cNvCxnSpPr/>
      </xdr:nvCxnSpPr>
      <xdr:spPr>
        <a:xfrm flipV="1">
          <a:off x="9639300" y="13065027"/>
          <a:ext cx="838200" cy="4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109133</xdr:rowOff>
    </xdr:from>
    <xdr:to>
      <xdr:col>50</xdr:col>
      <xdr:colOff>114300</xdr:colOff>
      <xdr:row>79</xdr:row>
      <xdr:rowOff>64447</xdr:rowOff>
    </xdr:to>
    <xdr:cxnSp macro="">
      <xdr:nvCxnSpPr>
        <xdr:cNvPr id="416" name="直線コネクタ 415"/>
        <xdr:cNvCxnSpPr/>
      </xdr:nvCxnSpPr>
      <xdr:spPr>
        <a:xfrm flipV="1">
          <a:off x="8750300" y="13482233"/>
          <a:ext cx="889000" cy="1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874</xdr:rowOff>
    </xdr:from>
    <xdr:to>
      <xdr:col>45</xdr:col>
      <xdr:colOff>177800</xdr:colOff>
      <xdr:row>79</xdr:row>
      <xdr:rowOff>64447</xdr:rowOff>
    </xdr:to>
    <xdr:cxnSp macro="">
      <xdr:nvCxnSpPr>
        <xdr:cNvPr id="419" name="直線コネクタ 418"/>
        <xdr:cNvCxnSpPr/>
      </xdr:nvCxnSpPr>
      <xdr:spPr>
        <a:xfrm>
          <a:off x="7861300" y="13545424"/>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44461</xdr:rowOff>
    </xdr:from>
    <xdr:to>
      <xdr:col>41</xdr:col>
      <xdr:colOff>50800</xdr:colOff>
      <xdr:row>79</xdr:row>
      <xdr:rowOff>874</xdr:rowOff>
    </xdr:to>
    <xdr:cxnSp macro="">
      <xdr:nvCxnSpPr>
        <xdr:cNvPr id="422" name="直線コネクタ 421"/>
        <xdr:cNvCxnSpPr/>
      </xdr:nvCxnSpPr>
      <xdr:spPr>
        <a:xfrm>
          <a:off x="6972300" y="13074661"/>
          <a:ext cx="889000" cy="4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155477</xdr:rowOff>
    </xdr:from>
    <xdr:to>
      <xdr:col>55</xdr:col>
      <xdr:colOff>50800</xdr:colOff>
      <xdr:row>76</xdr:row>
      <xdr:rowOff>85627</xdr:rowOff>
    </xdr:to>
    <xdr:sp macro="" textlink="">
      <xdr:nvSpPr>
        <xdr:cNvPr id="432" name="楕円 431"/>
        <xdr:cNvSpPr/>
      </xdr:nvSpPr>
      <xdr:spPr>
        <a:xfrm>
          <a:off x="10426700" y="130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6904</xdr:rowOff>
    </xdr:from>
    <xdr:ext cx="534377" cy="259045"/>
    <xdr:sp macro="" textlink="">
      <xdr:nvSpPr>
        <xdr:cNvPr id="433" name="普通建設事業費 （ うち新規整備　）該当値テキスト"/>
        <xdr:cNvSpPr txBox="1"/>
      </xdr:nvSpPr>
      <xdr:spPr>
        <a:xfrm>
          <a:off x="10528300" y="12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58333</xdr:rowOff>
    </xdr:from>
    <xdr:to>
      <xdr:col>50</xdr:col>
      <xdr:colOff>165100</xdr:colOff>
      <xdr:row>78</xdr:row>
      <xdr:rowOff>159933</xdr:rowOff>
    </xdr:to>
    <xdr:sp macro="" textlink="">
      <xdr:nvSpPr>
        <xdr:cNvPr id="434" name="楕円 433"/>
        <xdr:cNvSpPr/>
      </xdr:nvSpPr>
      <xdr:spPr>
        <a:xfrm>
          <a:off x="9588500" y="13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5010</xdr:rowOff>
    </xdr:from>
    <xdr:ext cx="534377" cy="259045"/>
    <xdr:sp macro="" textlink="">
      <xdr:nvSpPr>
        <xdr:cNvPr id="435" name="テキスト ボックス 434"/>
        <xdr:cNvSpPr txBox="1"/>
      </xdr:nvSpPr>
      <xdr:spPr>
        <a:xfrm>
          <a:off x="9372111" y="132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13647</xdr:rowOff>
    </xdr:from>
    <xdr:to>
      <xdr:col>46</xdr:col>
      <xdr:colOff>38100</xdr:colOff>
      <xdr:row>79</xdr:row>
      <xdr:rowOff>115247</xdr:rowOff>
    </xdr:to>
    <xdr:sp macro="" textlink="">
      <xdr:nvSpPr>
        <xdr:cNvPr id="436" name="楕円 435"/>
        <xdr:cNvSpPr/>
      </xdr:nvSpPr>
      <xdr:spPr>
        <a:xfrm>
          <a:off x="8699500" y="135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106374</xdr:rowOff>
    </xdr:from>
    <xdr:ext cx="469744" cy="259045"/>
    <xdr:sp macro="" textlink="">
      <xdr:nvSpPr>
        <xdr:cNvPr id="437" name="テキスト ボックス 436"/>
        <xdr:cNvSpPr txBox="1"/>
      </xdr:nvSpPr>
      <xdr:spPr>
        <a:xfrm>
          <a:off x="8515428" y="136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121524</xdr:rowOff>
    </xdr:from>
    <xdr:to>
      <xdr:col>41</xdr:col>
      <xdr:colOff>101600</xdr:colOff>
      <xdr:row>79</xdr:row>
      <xdr:rowOff>51674</xdr:rowOff>
    </xdr:to>
    <xdr:sp macro="" textlink="">
      <xdr:nvSpPr>
        <xdr:cNvPr id="438" name="楕円 437"/>
        <xdr:cNvSpPr/>
      </xdr:nvSpPr>
      <xdr:spPr>
        <a:xfrm>
          <a:off x="7810500" y="134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42801</xdr:rowOff>
    </xdr:from>
    <xdr:ext cx="469744" cy="259045"/>
    <xdr:sp macro="" textlink="">
      <xdr:nvSpPr>
        <xdr:cNvPr id="439" name="テキスト ボックス 438"/>
        <xdr:cNvSpPr txBox="1"/>
      </xdr:nvSpPr>
      <xdr:spPr>
        <a:xfrm>
          <a:off x="7626428" y="1358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165111</xdr:rowOff>
    </xdr:from>
    <xdr:to>
      <xdr:col>36</xdr:col>
      <xdr:colOff>165100</xdr:colOff>
      <xdr:row>76</xdr:row>
      <xdr:rowOff>95261</xdr:rowOff>
    </xdr:to>
    <xdr:sp macro="" textlink="">
      <xdr:nvSpPr>
        <xdr:cNvPr id="440" name="楕円 439"/>
        <xdr:cNvSpPr/>
      </xdr:nvSpPr>
      <xdr:spPr>
        <a:xfrm>
          <a:off x="6921500" y="130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111788</xdr:rowOff>
    </xdr:from>
    <xdr:ext cx="534377" cy="259045"/>
    <xdr:sp macro="" textlink="">
      <xdr:nvSpPr>
        <xdr:cNvPr id="441" name="テキスト ボックス 440"/>
        <xdr:cNvSpPr txBox="1"/>
      </xdr:nvSpPr>
      <xdr:spPr>
        <a:xfrm>
          <a:off x="6705111" y="127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151065</xdr:rowOff>
    </xdr:from>
    <xdr:to>
      <xdr:col>55</xdr:col>
      <xdr:colOff>0</xdr:colOff>
      <xdr:row>98</xdr:row>
      <xdr:rowOff>7035</xdr:rowOff>
    </xdr:to>
    <xdr:cxnSp macro="">
      <xdr:nvCxnSpPr>
        <xdr:cNvPr id="472" name="直線コネクタ 471"/>
        <xdr:cNvCxnSpPr/>
      </xdr:nvCxnSpPr>
      <xdr:spPr>
        <a:xfrm flipV="1">
          <a:off x="9639300" y="16781715"/>
          <a:ext cx="8382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138905</xdr:rowOff>
    </xdr:from>
    <xdr:to>
      <xdr:col>50</xdr:col>
      <xdr:colOff>114300</xdr:colOff>
      <xdr:row>98</xdr:row>
      <xdr:rowOff>7035</xdr:rowOff>
    </xdr:to>
    <xdr:cxnSp macro="">
      <xdr:nvCxnSpPr>
        <xdr:cNvPr id="475" name="直線コネクタ 474"/>
        <xdr:cNvCxnSpPr/>
      </xdr:nvCxnSpPr>
      <xdr:spPr>
        <a:xfrm>
          <a:off x="8750300" y="16769555"/>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135813</xdr:rowOff>
    </xdr:from>
    <xdr:to>
      <xdr:col>45</xdr:col>
      <xdr:colOff>177800</xdr:colOff>
      <xdr:row>97</xdr:row>
      <xdr:rowOff>138905</xdr:rowOff>
    </xdr:to>
    <xdr:cxnSp macro="">
      <xdr:nvCxnSpPr>
        <xdr:cNvPr id="478" name="直線コネクタ 477"/>
        <xdr:cNvCxnSpPr/>
      </xdr:nvCxnSpPr>
      <xdr:spPr>
        <a:xfrm>
          <a:off x="7861300" y="16766463"/>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60747</xdr:rowOff>
    </xdr:from>
    <xdr:to>
      <xdr:col>41</xdr:col>
      <xdr:colOff>50800</xdr:colOff>
      <xdr:row>97</xdr:row>
      <xdr:rowOff>135813</xdr:rowOff>
    </xdr:to>
    <xdr:cxnSp macro="">
      <xdr:nvCxnSpPr>
        <xdr:cNvPr id="481" name="直線コネクタ 480"/>
        <xdr:cNvCxnSpPr/>
      </xdr:nvCxnSpPr>
      <xdr:spPr>
        <a:xfrm>
          <a:off x="6972300" y="16691397"/>
          <a:ext cx="889000" cy="7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100265</xdr:rowOff>
    </xdr:from>
    <xdr:to>
      <xdr:col>55</xdr:col>
      <xdr:colOff>50800</xdr:colOff>
      <xdr:row>98</xdr:row>
      <xdr:rowOff>30415</xdr:rowOff>
    </xdr:to>
    <xdr:sp macro="" textlink="">
      <xdr:nvSpPr>
        <xdr:cNvPr id="491" name="楕円 490"/>
        <xdr:cNvSpPr/>
      </xdr:nvSpPr>
      <xdr:spPr>
        <a:xfrm>
          <a:off x="10426700" y="167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78692</xdr:rowOff>
    </xdr:from>
    <xdr:ext cx="534377" cy="259045"/>
    <xdr:sp macro="" textlink="">
      <xdr:nvSpPr>
        <xdr:cNvPr id="492" name="普通建設事業費 （ うち更新整備　）該当値テキスト"/>
        <xdr:cNvSpPr txBox="1"/>
      </xdr:nvSpPr>
      <xdr:spPr>
        <a:xfrm>
          <a:off x="10528300" y="167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127685</xdr:rowOff>
    </xdr:from>
    <xdr:to>
      <xdr:col>50</xdr:col>
      <xdr:colOff>165100</xdr:colOff>
      <xdr:row>98</xdr:row>
      <xdr:rowOff>57835</xdr:rowOff>
    </xdr:to>
    <xdr:sp macro="" textlink="">
      <xdr:nvSpPr>
        <xdr:cNvPr id="493" name="楕円 492"/>
        <xdr:cNvSpPr/>
      </xdr:nvSpPr>
      <xdr:spPr>
        <a:xfrm>
          <a:off x="9588500" y="167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48962</xdr:rowOff>
    </xdr:from>
    <xdr:ext cx="534377" cy="259045"/>
    <xdr:sp macro="" textlink="">
      <xdr:nvSpPr>
        <xdr:cNvPr id="494" name="テキスト ボックス 493"/>
        <xdr:cNvSpPr txBox="1"/>
      </xdr:nvSpPr>
      <xdr:spPr>
        <a:xfrm>
          <a:off x="9372111" y="168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88105</xdr:rowOff>
    </xdr:from>
    <xdr:to>
      <xdr:col>46</xdr:col>
      <xdr:colOff>38100</xdr:colOff>
      <xdr:row>98</xdr:row>
      <xdr:rowOff>18255</xdr:rowOff>
    </xdr:to>
    <xdr:sp macro="" textlink="">
      <xdr:nvSpPr>
        <xdr:cNvPr id="495" name="楕円 494"/>
        <xdr:cNvSpPr/>
      </xdr:nvSpPr>
      <xdr:spPr>
        <a:xfrm>
          <a:off x="8699500" y="167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9382</xdr:rowOff>
    </xdr:from>
    <xdr:ext cx="534377" cy="259045"/>
    <xdr:sp macro="" textlink="">
      <xdr:nvSpPr>
        <xdr:cNvPr id="496" name="テキスト ボックス 495"/>
        <xdr:cNvSpPr txBox="1"/>
      </xdr:nvSpPr>
      <xdr:spPr>
        <a:xfrm>
          <a:off x="8483111" y="168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85013</xdr:rowOff>
    </xdr:from>
    <xdr:to>
      <xdr:col>41</xdr:col>
      <xdr:colOff>101600</xdr:colOff>
      <xdr:row>98</xdr:row>
      <xdr:rowOff>15163</xdr:rowOff>
    </xdr:to>
    <xdr:sp macro="" textlink="">
      <xdr:nvSpPr>
        <xdr:cNvPr id="497" name="楕円 496"/>
        <xdr:cNvSpPr/>
      </xdr:nvSpPr>
      <xdr:spPr>
        <a:xfrm>
          <a:off x="7810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6290</xdr:rowOff>
    </xdr:from>
    <xdr:ext cx="534377" cy="259045"/>
    <xdr:sp macro="" textlink="">
      <xdr:nvSpPr>
        <xdr:cNvPr id="498" name="テキスト ボックス 497"/>
        <xdr:cNvSpPr txBox="1"/>
      </xdr:nvSpPr>
      <xdr:spPr>
        <a:xfrm>
          <a:off x="7594111" y="16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9947</xdr:rowOff>
    </xdr:from>
    <xdr:to>
      <xdr:col>36</xdr:col>
      <xdr:colOff>165100</xdr:colOff>
      <xdr:row>97</xdr:row>
      <xdr:rowOff>111547</xdr:rowOff>
    </xdr:to>
    <xdr:sp macro="" textlink="">
      <xdr:nvSpPr>
        <xdr:cNvPr id="499" name="楕円 498"/>
        <xdr:cNvSpPr/>
      </xdr:nvSpPr>
      <xdr:spPr>
        <a:xfrm>
          <a:off x="6921500" y="166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128074</xdr:rowOff>
    </xdr:from>
    <xdr:ext cx="534377" cy="259045"/>
    <xdr:sp macro="" textlink="">
      <xdr:nvSpPr>
        <xdr:cNvPr id="500" name="テキスト ボックス 499"/>
        <xdr:cNvSpPr txBox="1"/>
      </xdr:nvSpPr>
      <xdr:spPr>
        <a:xfrm>
          <a:off x="6705111" y="164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95841</xdr:rowOff>
    </xdr:from>
    <xdr:to>
      <xdr:col>81</xdr:col>
      <xdr:colOff>50800</xdr:colOff>
      <xdr:row>39</xdr:row>
      <xdr:rowOff>98878</xdr:rowOff>
    </xdr:to>
    <xdr:cxnSp macro="">
      <xdr:nvCxnSpPr>
        <xdr:cNvPr id="534" name="直線コネクタ 533"/>
        <xdr:cNvCxnSpPr/>
      </xdr:nvCxnSpPr>
      <xdr:spPr>
        <a:xfrm>
          <a:off x="14592300" y="678239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95841</xdr:rowOff>
    </xdr:from>
    <xdr:to>
      <xdr:col>76</xdr:col>
      <xdr:colOff>114300</xdr:colOff>
      <xdr:row>39</xdr:row>
      <xdr:rowOff>98144</xdr:rowOff>
    </xdr:to>
    <xdr:cxnSp macro="">
      <xdr:nvCxnSpPr>
        <xdr:cNvPr id="537" name="直線コネクタ 536"/>
        <xdr:cNvCxnSpPr/>
      </xdr:nvCxnSpPr>
      <xdr:spPr>
        <a:xfrm flipV="1">
          <a:off x="13703300" y="6782391"/>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98144</xdr:rowOff>
    </xdr:from>
    <xdr:to>
      <xdr:col>71</xdr:col>
      <xdr:colOff>177800</xdr:colOff>
      <xdr:row>39</xdr:row>
      <xdr:rowOff>98878</xdr:rowOff>
    </xdr:to>
    <xdr:cxnSp macro="">
      <xdr:nvCxnSpPr>
        <xdr:cNvPr id="540" name="直線コネクタ 539"/>
        <xdr:cNvCxnSpPr/>
      </xdr:nvCxnSpPr>
      <xdr:spPr>
        <a:xfrm flipV="1">
          <a:off x="12814300" y="6784694"/>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45041</xdr:rowOff>
    </xdr:from>
    <xdr:to>
      <xdr:col>76</xdr:col>
      <xdr:colOff>165100</xdr:colOff>
      <xdr:row>39</xdr:row>
      <xdr:rowOff>146641</xdr:rowOff>
    </xdr:to>
    <xdr:sp macro="" textlink="">
      <xdr:nvSpPr>
        <xdr:cNvPr id="554" name="楕円 553"/>
        <xdr:cNvSpPr/>
      </xdr:nvSpPr>
      <xdr:spPr>
        <a:xfrm>
          <a:off x="14541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137768</xdr:rowOff>
    </xdr:from>
    <xdr:ext cx="378565" cy="259045"/>
    <xdr:sp macro="" textlink="">
      <xdr:nvSpPr>
        <xdr:cNvPr id="555" name="テキスト ボックス 554"/>
        <xdr:cNvSpPr txBox="1"/>
      </xdr:nvSpPr>
      <xdr:spPr>
        <a:xfrm>
          <a:off x="14403017" y="682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47344</xdr:rowOff>
    </xdr:from>
    <xdr:to>
      <xdr:col>72</xdr:col>
      <xdr:colOff>38100</xdr:colOff>
      <xdr:row>39</xdr:row>
      <xdr:rowOff>148944</xdr:rowOff>
    </xdr:to>
    <xdr:sp macro="" textlink="">
      <xdr:nvSpPr>
        <xdr:cNvPr id="556" name="楕円 555"/>
        <xdr:cNvSpPr/>
      </xdr:nvSpPr>
      <xdr:spPr>
        <a:xfrm>
          <a:off x="13652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140071</xdr:rowOff>
    </xdr:from>
    <xdr:ext cx="313932" cy="259045"/>
    <xdr:sp macro="" textlink="">
      <xdr:nvSpPr>
        <xdr:cNvPr id="557" name="テキスト ボックス 556"/>
        <xdr:cNvSpPr txBox="1"/>
      </xdr:nvSpPr>
      <xdr:spPr>
        <a:xfrm>
          <a:off x="13546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138595</xdr:rowOff>
    </xdr:from>
    <xdr:to>
      <xdr:col>85</xdr:col>
      <xdr:colOff>127000</xdr:colOff>
      <xdr:row>76</xdr:row>
      <xdr:rowOff>158255</xdr:rowOff>
    </xdr:to>
    <xdr:cxnSp macro="">
      <xdr:nvCxnSpPr>
        <xdr:cNvPr id="637" name="直線コネクタ 636"/>
        <xdr:cNvCxnSpPr/>
      </xdr:nvCxnSpPr>
      <xdr:spPr>
        <a:xfrm flipV="1">
          <a:off x="15481300" y="1316879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158255</xdr:rowOff>
    </xdr:from>
    <xdr:to>
      <xdr:col>81</xdr:col>
      <xdr:colOff>50800</xdr:colOff>
      <xdr:row>77</xdr:row>
      <xdr:rowOff>58586</xdr:rowOff>
    </xdr:to>
    <xdr:cxnSp macro="">
      <xdr:nvCxnSpPr>
        <xdr:cNvPr id="640" name="直線コネクタ 639"/>
        <xdr:cNvCxnSpPr/>
      </xdr:nvCxnSpPr>
      <xdr:spPr>
        <a:xfrm flipV="1">
          <a:off x="14592300" y="1318845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58586</xdr:rowOff>
    </xdr:from>
    <xdr:to>
      <xdr:col>76</xdr:col>
      <xdr:colOff>114300</xdr:colOff>
      <xdr:row>77</xdr:row>
      <xdr:rowOff>107848</xdr:rowOff>
    </xdr:to>
    <xdr:cxnSp macro="">
      <xdr:nvCxnSpPr>
        <xdr:cNvPr id="643" name="直線コネクタ 642"/>
        <xdr:cNvCxnSpPr/>
      </xdr:nvCxnSpPr>
      <xdr:spPr>
        <a:xfrm flipV="1">
          <a:off x="13703300" y="13260236"/>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107848</xdr:rowOff>
    </xdr:from>
    <xdr:to>
      <xdr:col>71</xdr:col>
      <xdr:colOff>177800</xdr:colOff>
      <xdr:row>77</xdr:row>
      <xdr:rowOff>116763</xdr:rowOff>
    </xdr:to>
    <xdr:cxnSp macro="">
      <xdr:nvCxnSpPr>
        <xdr:cNvPr id="646" name="直線コネクタ 645"/>
        <xdr:cNvCxnSpPr/>
      </xdr:nvCxnSpPr>
      <xdr:spPr>
        <a:xfrm flipV="1">
          <a:off x="12814300" y="13309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87795</xdr:rowOff>
    </xdr:from>
    <xdr:to>
      <xdr:col>85</xdr:col>
      <xdr:colOff>177800</xdr:colOff>
      <xdr:row>77</xdr:row>
      <xdr:rowOff>17945</xdr:rowOff>
    </xdr:to>
    <xdr:sp macro="" textlink="">
      <xdr:nvSpPr>
        <xdr:cNvPr id="656" name="楕円 655"/>
        <xdr:cNvSpPr/>
      </xdr:nvSpPr>
      <xdr:spPr>
        <a:xfrm>
          <a:off x="162687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66222</xdr:rowOff>
    </xdr:from>
    <xdr:ext cx="534377" cy="259045"/>
    <xdr:sp macro="" textlink="">
      <xdr:nvSpPr>
        <xdr:cNvPr id="657" name="公債費該当値テキスト"/>
        <xdr:cNvSpPr txBox="1"/>
      </xdr:nvSpPr>
      <xdr:spPr>
        <a:xfrm>
          <a:off x="16370300" y="130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107455</xdr:rowOff>
    </xdr:from>
    <xdr:to>
      <xdr:col>81</xdr:col>
      <xdr:colOff>101600</xdr:colOff>
      <xdr:row>77</xdr:row>
      <xdr:rowOff>37605</xdr:rowOff>
    </xdr:to>
    <xdr:sp macro="" textlink="">
      <xdr:nvSpPr>
        <xdr:cNvPr id="658" name="楕円 657"/>
        <xdr:cNvSpPr/>
      </xdr:nvSpPr>
      <xdr:spPr>
        <a:xfrm>
          <a:off x="15430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28732</xdr:rowOff>
    </xdr:from>
    <xdr:ext cx="534377" cy="259045"/>
    <xdr:sp macro="" textlink="">
      <xdr:nvSpPr>
        <xdr:cNvPr id="659" name="テキスト ボックス 658"/>
        <xdr:cNvSpPr txBox="1"/>
      </xdr:nvSpPr>
      <xdr:spPr>
        <a:xfrm>
          <a:off x="15214111" y="13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7786</xdr:rowOff>
    </xdr:from>
    <xdr:to>
      <xdr:col>76</xdr:col>
      <xdr:colOff>165100</xdr:colOff>
      <xdr:row>77</xdr:row>
      <xdr:rowOff>109386</xdr:rowOff>
    </xdr:to>
    <xdr:sp macro="" textlink="">
      <xdr:nvSpPr>
        <xdr:cNvPr id="660" name="楕円 659"/>
        <xdr:cNvSpPr/>
      </xdr:nvSpPr>
      <xdr:spPr>
        <a:xfrm>
          <a:off x="14541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100513</xdr:rowOff>
    </xdr:from>
    <xdr:ext cx="534377" cy="259045"/>
    <xdr:sp macro="" textlink="">
      <xdr:nvSpPr>
        <xdr:cNvPr id="661" name="テキスト ボックス 660"/>
        <xdr:cNvSpPr txBox="1"/>
      </xdr:nvSpPr>
      <xdr:spPr>
        <a:xfrm>
          <a:off x="14325111" y="133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57048</xdr:rowOff>
    </xdr:from>
    <xdr:to>
      <xdr:col>72</xdr:col>
      <xdr:colOff>38100</xdr:colOff>
      <xdr:row>77</xdr:row>
      <xdr:rowOff>158648</xdr:rowOff>
    </xdr:to>
    <xdr:sp macro="" textlink="">
      <xdr:nvSpPr>
        <xdr:cNvPr id="662" name="楕円 661"/>
        <xdr:cNvSpPr/>
      </xdr:nvSpPr>
      <xdr:spPr>
        <a:xfrm>
          <a:off x="13652500" y="132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149775</xdr:rowOff>
    </xdr:from>
    <xdr:ext cx="534377" cy="259045"/>
    <xdr:sp macro="" textlink="">
      <xdr:nvSpPr>
        <xdr:cNvPr id="663" name="テキスト ボックス 662"/>
        <xdr:cNvSpPr txBox="1"/>
      </xdr:nvSpPr>
      <xdr:spPr>
        <a:xfrm>
          <a:off x="13436111" y="133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65963</xdr:rowOff>
    </xdr:from>
    <xdr:to>
      <xdr:col>67</xdr:col>
      <xdr:colOff>101600</xdr:colOff>
      <xdr:row>77</xdr:row>
      <xdr:rowOff>167563</xdr:rowOff>
    </xdr:to>
    <xdr:sp macro="" textlink="">
      <xdr:nvSpPr>
        <xdr:cNvPr id="664" name="楕円 663"/>
        <xdr:cNvSpPr/>
      </xdr:nvSpPr>
      <xdr:spPr>
        <a:xfrm>
          <a:off x="12763500" y="132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158690</xdr:rowOff>
    </xdr:from>
    <xdr:ext cx="534377" cy="259045"/>
    <xdr:sp macro="" textlink="">
      <xdr:nvSpPr>
        <xdr:cNvPr id="665" name="テキスト ボックス 664"/>
        <xdr:cNvSpPr txBox="1"/>
      </xdr:nvSpPr>
      <xdr:spPr>
        <a:xfrm>
          <a:off x="12547111" y="133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16100</xdr:rowOff>
    </xdr:from>
    <xdr:to>
      <xdr:col>85</xdr:col>
      <xdr:colOff>127000</xdr:colOff>
      <xdr:row>99</xdr:row>
      <xdr:rowOff>39326</xdr:rowOff>
    </xdr:to>
    <xdr:cxnSp macro="">
      <xdr:nvCxnSpPr>
        <xdr:cNvPr id="694" name="直線コネクタ 693"/>
        <xdr:cNvCxnSpPr/>
      </xdr:nvCxnSpPr>
      <xdr:spPr>
        <a:xfrm>
          <a:off x="15481300" y="16989650"/>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119994</xdr:rowOff>
    </xdr:from>
    <xdr:to>
      <xdr:col>81</xdr:col>
      <xdr:colOff>50800</xdr:colOff>
      <xdr:row>99</xdr:row>
      <xdr:rowOff>16100</xdr:rowOff>
    </xdr:to>
    <xdr:cxnSp macro="">
      <xdr:nvCxnSpPr>
        <xdr:cNvPr id="697" name="直線コネクタ 696"/>
        <xdr:cNvCxnSpPr/>
      </xdr:nvCxnSpPr>
      <xdr:spPr>
        <a:xfrm>
          <a:off x="14592300" y="16922094"/>
          <a:ext cx="889000" cy="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119994</xdr:rowOff>
    </xdr:from>
    <xdr:to>
      <xdr:col>76</xdr:col>
      <xdr:colOff>114300</xdr:colOff>
      <xdr:row>98</xdr:row>
      <xdr:rowOff>121706</xdr:rowOff>
    </xdr:to>
    <xdr:cxnSp macro="">
      <xdr:nvCxnSpPr>
        <xdr:cNvPr id="700" name="直線コネクタ 699"/>
        <xdr:cNvCxnSpPr/>
      </xdr:nvCxnSpPr>
      <xdr:spPr>
        <a:xfrm flipV="1">
          <a:off x="13703300" y="16922094"/>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121706</xdr:rowOff>
    </xdr:from>
    <xdr:to>
      <xdr:col>71</xdr:col>
      <xdr:colOff>177800</xdr:colOff>
      <xdr:row>99</xdr:row>
      <xdr:rowOff>14584</xdr:rowOff>
    </xdr:to>
    <xdr:cxnSp macro="">
      <xdr:nvCxnSpPr>
        <xdr:cNvPr id="703" name="直線コネクタ 702"/>
        <xdr:cNvCxnSpPr/>
      </xdr:nvCxnSpPr>
      <xdr:spPr>
        <a:xfrm flipV="1">
          <a:off x="12814300" y="16923806"/>
          <a:ext cx="8890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159976</xdr:rowOff>
    </xdr:from>
    <xdr:to>
      <xdr:col>85</xdr:col>
      <xdr:colOff>177800</xdr:colOff>
      <xdr:row>99</xdr:row>
      <xdr:rowOff>90126</xdr:rowOff>
    </xdr:to>
    <xdr:sp macro="" textlink="">
      <xdr:nvSpPr>
        <xdr:cNvPr id="713" name="楕円 712"/>
        <xdr:cNvSpPr/>
      </xdr:nvSpPr>
      <xdr:spPr>
        <a:xfrm>
          <a:off x="16268700" y="169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74903</xdr:rowOff>
    </xdr:from>
    <xdr:ext cx="469744" cy="259045"/>
    <xdr:sp macro="" textlink="">
      <xdr:nvSpPr>
        <xdr:cNvPr id="714" name="積立金該当値テキスト"/>
        <xdr:cNvSpPr txBox="1"/>
      </xdr:nvSpPr>
      <xdr:spPr>
        <a:xfrm>
          <a:off x="16370300" y="168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136750</xdr:rowOff>
    </xdr:from>
    <xdr:to>
      <xdr:col>81</xdr:col>
      <xdr:colOff>101600</xdr:colOff>
      <xdr:row>99</xdr:row>
      <xdr:rowOff>66900</xdr:rowOff>
    </xdr:to>
    <xdr:sp macro="" textlink="">
      <xdr:nvSpPr>
        <xdr:cNvPr id="715" name="楕円 714"/>
        <xdr:cNvSpPr/>
      </xdr:nvSpPr>
      <xdr:spPr>
        <a:xfrm>
          <a:off x="15430500" y="169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58027</xdr:rowOff>
    </xdr:from>
    <xdr:ext cx="469744" cy="259045"/>
    <xdr:sp macro="" textlink="">
      <xdr:nvSpPr>
        <xdr:cNvPr id="716" name="テキスト ボックス 715"/>
        <xdr:cNvSpPr txBox="1"/>
      </xdr:nvSpPr>
      <xdr:spPr>
        <a:xfrm>
          <a:off x="15246428" y="170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69194</xdr:rowOff>
    </xdr:from>
    <xdr:to>
      <xdr:col>76</xdr:col>
      <xdr:colOff>165100</xdr:colOff>
      <xdr:row>98</xdr:row>
      <xdr:rowOff>170794</xdr:rowOff>
    </xdr:to>
    <xdr:sp macro="" textlink="">
      <xdr:nvSpPr>
        <xdr:cNvPr id="717" name="楕円 716"/>
        <xdr:cNvSpPr/>
      </xdr:nvSpPr>
      <xdr:spPr>
        <a:xfrm>
          <a:off x="14541500" y="168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161921</xdr:rowOff>
    </xdr:from>
    <xdr:ext cx="534377" cy="259045"/>
    <xdr:sp macro="" textlink="">
      <xdr:nvSpPr>
        <xdr:cNvPr id="718" name="テキスト ボックス 717"/>
        <xdr:cNvSpPr txBox="1"/>
      </xdr:nvSpPr>
      <xdr:spPr>
        <a:xfrm>
          <a:off x="14325111" y="169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70906</xdr:rowOff>
    </xdr:from>
    <xdr:to>
      <xdr:col>72</xdr:col>
      <xdr:colOff>38100</xdr:colOff>
      <xdr:row>99</xdr:row>
      <xdr:rowOff>1056</xdr:rowOff>
    </xdr:to>
    <xdr:sp macro="" textlink="">
      <xdr:nvSpPr>
        <xdr:cNvPr id="719" name="楕円 718"/>
        <xdr:cNvSpPr/>
      </xdr:nvSpPr>
      <xdr:spPr>
        <a:xfrm>
          <a:off x="13652500" y="168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17583</xdr:rowOff>
    </xdr:from>
    <xdr:ext cx="534377" cy="259045"/>
    <xdr:sp macro="" textlink="">
      <xdr:nvSpPr>
        <xdr:cNvPr id="720" name="テキスト ボックス 719"/>
        <xdr:cNvSpPr txBox="1"/>
      </xdr:nvSpPr>
      <xdr:spPr>
        <a:xfrm>
          <a:off x="13436111" y="166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135234</xdr:rowOff>
    </xdr:from>
    <xdr:to>
      <xdr:col>67</xdr:col>
      <xdr:colOff>101600</xdr:colOff>
      <xdr:row>99</xdr:row>
      <xdr:rowOff>65384</xdr:rowOff>
    </xdr:to>
    <xdr:sp macro="" textlink="">
      <xdr:nvSpPr>
        <xdr:cNvPr id="721" name="楕円 720"/>
        <xdr:cNvSpPr/>
      </xdr:nvSpPr>
      <xdr:spPr>
        <a:xfrm>
          <a:off x="12763500" y="169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56511</xdr:rowOff>
    </xdr:from>
    <xdr:ext cx="469744" cy="259045"/>
    <xdr:sp macro="" textlink="">
      <xdr:nvSpPr>
        <xdr:cNvPr id="722" name="テキスト ボックス 721"/>
        <xdr:cNvSpPr txBox="1"/>
      </xdr:nvSpPr>
      <xdr:spPr>
        <a:xfrm>
          <a:off x="12579428" y="1703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3" name="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4" name="テキスト ボックス 83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20645</xdr:rowOff>
    </xdr:from>
    <xdr:to>
      <xdr:col>116</xdr:col>
      <xdr:colOff>63500</xdr:colOff>
      <xdr:row>74</xdr:row>
      <xdr:rowOff>20920</xdr:rowOff>
    </xdr:to>
    <xdr:cxnSp macro="">
      <xdr:nvCxnSpPr>
        <xdr:cNvPr id="866" name="直線コネクタ 865"/>
        <xdr:cNvCxnSpPr/>
      </xdr:nvCxnSpPr>
      <xdr:spPr>
        <a:xfrm>
          <a:off x="21323300" y="12707945"/>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20645</xdr:rowOff>
    </xdr:from>
    <xdr:to>
      <xdr:col>111</xdr:col>
      <xdr:colOff>177800</xdr:colOff>
      <xdr:row>74</xdr:row>
      <xdr:rowOff>70960</xdr:rowOff>
    </xdr:to>
    <xdr:cxnSp macro="">
      <xdr:nvCxnSpPr>
        <xdr:cNvPr id="869" name="直線コネクタ 868"/>
        <xdr:cNvCxnSpPr/>
      </xdr:nvCxnSpPr>
      <xdr:spPr>
        <a:xfrm flipV="1">
          <a:off x="20434300" y="12707945"/>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70960</xdr:rowOff>
    </xdr:from>
    <xdr:to>
      <xdr:col>107</xdr:col>
      <xdr:colOff>50800</xdr:colOff>
      <xdr:row>74</xdr:row>
      <xdr:rowOff>92746</xdr:rowOff>
    </xdr:to>
    <xdr:cxnSp macro="">
      <xdr:nvCxnSpPr>
        <xdr:cNvPr id="872" name="直線コネクタ 871"/>
        <xdr:cNvCxnSpPr/>
      </xdr:nvCxnSpPr>
      <xdr:spPr>
        <a:xfrm flipV="1">
          <a:off x="19545300" y="12758260"/>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92746</xdr:rowOff>
    </xdr:from>
    <xdr:to>
      <xdr:col>102</xdr:col>
      <xdr:colOff>114300</xdr:colOff>
      <xdr:row>74</xdr:row>
      <xdr:rowOff>139814</xdr:rowOff>
    </xdr:to>
    <xdr:cxnSp macro="">
      <xdr:nvCxnSpPr>
        <xdr:cNvPr id="875" name="直線コネクタ 874"/>
        <xdr:cNvCxnSpPr/>
      </xdr:nvCxnSpPr>
      <xdr:spPr>
        <a:xfrm flipV="1">
          <a:off x="18656300" y="12780046"/>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141570</xdr:rowOff>
    </xdr:from>
    <xdr:to>
      <xdr:col>116</xdr:col>
      <xdr:colOff>114300</xdr:colOff>
      <xdr:row>74</xdr:row>
      <xdr:rowOff>71720</xdr:rowOff>
    </xdr:to>
    <xdr:sp macro="" textlink="">
      <xdr:nvSpPr>
        <xdr:cNvPr id="885" name="楕円 884"/>
        <xdr:cNvSpPr/>
      </xdr:nvSpPr>
      <xdr:spPr>
        <a:xfrm>
          <a:off x="22110700" y="126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164447</xdr:rowOff>
    </xdr:from>
    <xdr:ext cx="534377" cy="259045"/>
    <xdr:sp macro="" textlink="">
      <xdr:nvSpPr>
        <xdr:cNvPr id="886" name="繰出金該当値テキスト"/>
        <xdr:cNvSpPr txBox="1"/>
      </xdr:nvSpPr>
      <xdr:spPr>
        <a:xfrm>
          <a:off x="22212300" y="1250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141295</xdr:rowOff>
    </xdr:from>
    <xdr:to>
      <xdr:col>112</xdr:col>
      <xdr:colOff>38100</xdr:colOff>
      <xdr:row>74</xdr:row>
      <xdr:rowOff>71445</xdr:rowOff>
    </xdr:to>
    <xdr:sp macro="" textlink="">
      <xdr:nvSpPr>
        <xdr:cNvPr id="887" name="楕円 886"/>
        <xdr:cNvSpPr/>
      </xdr:nvSpPr>
      <xdr:spPr>
        <a:xfrm>
          <a:off x="21272500" y="126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87972</xdr:rowOff>
    </xdr:from>
    <xdr:ext cx="534377" cy="259045"/>
    <xdr:sp macro="" textlink="">
      <xdr:nvSpPr>
        <xdr:cNvPr id="888" name="テキスト ボックス 887"/>
        <xdr:cNvSpPr txBox="1"/>
      </xdr:nvSpPr>
      <xdr:spPr>
        <a:xfrm>
          <a:off x="21056111" y="1243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20160</xdr:rowOff>
    </xdr:from>
    <xdr:to>
      <xdr:col>107</xdr:col>
      <xdr:colOff>101600</xdr:colOff>
      <xdr:row>74</xdr:row>
      <xdr:rowOff>121760</xdr:rowOff>
    </xdr:to>
    <xdr:sp macro="" textlink="">
      <xdr:nvSpPr>
        <xdr:cNvPr id="889" name="楕円 888"/>
        <xdr:cNvSpPr/>
      </xdr:nvSpPr>
      <xdr:spPr>
        <a:xfrm>
          <a:off x="20383500" y="127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138287</xdr:rowOff>
    </xdr:from>
    <xdr:ext cx="534377" cy="259045"/>
    <xdr:sp macro="" textlink="">
      <xdr:nvSpPr>
        <xdr:cNvPr id="890" name="テキスト ボックス 889"/>
        <xdr:cNvSpPr txBox="1"/>
      </xdr:nvSpPr>
      <xdr:spPr>
        <a:xfrm>
          <a:off x="20167111" y="124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41946</xdr:rowOff>
    </xdr:from>
    <xdr:to>
      <xdr:col>102</xdr:col>
      <xdr:colOff>165100</xdr:colOff>
      <xdr:row>74</xdr:row>
      <xdr:rowOff>143546</xdr:rowOff>
    </xdr:to>
    <xdr:sp macro="" textlink="">
      <xdr:nvSpPr>
        <xdr:cNvPr id="891" name="楕円 890"/>
        <xdr:cNvSpPr/>
      </xdr:nvSpPr>
      <xdr:spPr>
        <a:xfrm>
          <a:off x="19494500" y="127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160073</xdr:rowOff>
    </xdr:from>
    <xdr:ext cx="534377" cy="259045"/>
    <xdr:sp macro="" textlink="">
      <xdr:nvSpPr>
        <xdr:cNvPr id="892" name="テキスト ボックス 891"/>
        <xdr:cNvSpPr txBox="1"/>
      </xdr:nvSpPr>
      <xdr:spPr>
        <a:xfrm>
          <a:off x="19278111" y="125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89014</xdr:rowOff>
    </xdr:from>
    <xdr:to>
      <xdr:col>98</xdr:col>
      <xdr:colOff>38100</xdr:colOff>
      <xdr:row>75</xdr:row>
      <xdr:rowOff>19164</xdr:rowOff>
    </xdr:to>
    <xdr:sp macro="" textlink="">
      <xdr:nvSpPr>
        <xdr:cNvPr id="893" name="楕円 892"/>
        <xdr:cNvSpPr/>
      </xdr:nvSpPr>
      <xdr:spPr>
        <a:xfrm>
          <a:off x="18605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35691</xdr:rowOff>
    </xdr:from>
    <xdr:ext cx="534377" cy="259045"/>
    <xdr:sp macro="" textlink="">
      <xdr:nvSpPr>
        <xdr:cNvPr id="894" name="テキスト ボックス 893"/>
        <xdr:cNvSpPr txBox="1"/>
      </xdr:nvSpPr>
      <xdr:spPr>
        <a:xfrm>
          <a:off x="18389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年度で大幅な増加がある普通建設事業費（新規整備）については、旧庁舎跡地にぎわい創出施設整備事業に伴う事業費の増加が要因となっている。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公債費は県平均を下回っているものの、当町は令和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年度より増加傾向に転じており、今後上昇が続く見込みであることから、償還シュミレーションに基づき公債費のコントロールを行っていく必要がある。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26,058
25,077
57.09
11,412,160
10,859,680
428,656
6,652,480
8,921,913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35687</xdr:rowOff>
    </xdr:from>
    <xdr:to>
      <xdr:col>24</xdr:col>
      <xdr:colOff>63500</xdr:colOff>
      <xdr:row>36</xdr:row>
      <xdr:rowOff>61595</xdr:rowOff>
    </xdr:to>
    <xdr:cxnSp macro="">
      <xdr:nvCxnSpPr>
        <xdr:cNvPr id="61" name="直線コネクタ 60"/>
        <xdr:cNvCxnSpPr/>
      </xdr:nvCxnSpPr>
      <xdr:spPr>
        <a:xfrm>
          <a:off x="3797300" y="6207887"/>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26924</xdr:rowOff>
    </xdr:from>
    <xdr:to>
      <xdr:col>19</xdr:col>
      <xdr:colOff>177800</xdr:colOff>
      <xdr:row>36</xdr:row>
      <xdr:rowOff>35687</xdr:rowOff>
    </xdr:to>
    <xdr:cxnSp macro="">
      <xdr:nvCxnSpPr>
        <xdr:cNvPr id="64" name="直線コネクタ 63"/>
        <xdr:cNvCxnSpPr/>
      </xdr:nvCxnSpPr>
      <xdr:spPr>
        <a:xfrm>
          <a:off x="2908300" y="619912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26924</xdr:rowOff>
    </xdr:from>
    <xdr:to>
      <xdr:col>15</xdr:col>
      <xdr:colOff>50800</xdr:colOff>
      <xdr:row>36</xdr:row>
      <xdr:rowOff>47498</xdr:rowOff>
    </xdr:to>
    <xdr:cxnSp macro="">
      <xdr:nvCxnSpPr>
        <xdr:cNvPr id="67" name="直線コネクタ 66"/>
        <xdr:cNvCxnSpPr/>
      </xdr:nvCxnSpPr>
      <xdr:spPr>
        <a:xfrm flipV="1">
          <a:off x="2019300" y="6199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xdr:rowOff>
    </xdr:from>
    <xdr:to>
      <xdr:col>10</xdr:col>
      <xdr:colOff>114300</xdr:colOff>
      <xdr:row>36</xdr:row>
      <xdr:rowOff>47498</xdr:rowOff>
    </xdr:to>
    <xdr:cxnSp macro="">
      <xdr:nvCxnSpPr>
        <xdr:cNvPr id="70" name="直線コネクタ 69"/>
        <xdr:cNvCxnSpPr/>
      </xdr:nvCxnSpPr>
      <xdr:spPr>
        <a:xfrm>
          <a:off x="1130300" y="61842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156337</xdr:rowOff>
    </xdr:from>
    <xdr:to>
      <xdr:col>20</xdr:col>
      <xdr:colOff>38100</xdr:colOff>
      <xdr:row>36</xdr:row>
      <xdr:rowOff>86487</xdr:rowOff>
    </xdr:to>
    <xdr:sp macro="" textlink="">
      <xdr:nvSpPr>
        <xdr:cNvPr id="82" name="楕円 81"/>
        <xdr:cNvSpPr/>
      </xdr:nvSpPr>
      <xdr:spPr>
        <a:xfrm>
          <a:off x="3746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77614</xdr:rowOff>
    </xdr:from>
    <xdr:ext cx="469744" cy="259045"/>
    <xdr:sp macro="" textlink="">
      <xdr:nvSpPr>
        <xdr:cNvPr id="83" name="テキスト ボックス 82"/>
        <xdr:cNvSpPr txBox="1"/>
      </xdr:nvSpPr>
      <xdr:spPr>
        <a:xfrm>
          <a:off x="3562428"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147574</xdr:rowOff>
    </xdr:from>
    <xdr:to>
      <xdr:col>15</xdr:col>
      <xdr:colOff>101600</xdr:colOff>
      <xdr:row>36</xdr:row>
      <xdr:rowOff>77724</xdr:rowOff>
    </xdr:to>
    <xdr:sp macro="" textlink="">
      <xdr:nvSpPr>
        <xdr:cNvPr id="84" name="楕円 83"/>
        <xdr:cNvSpPr/>
      </xdr:nvSpPr>
      <xdr:spPr>
        <a:xfrm>
          <a:off x="2857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68851</xdr:rowOff>
    </xdr:from>
    <xdr:ext cx="469744" cy="259045"/>
    <xdr:sp macro="" textlink="">
      <xdr:nvSpPr>
        <xdr:cNvPr id="85" name="テキスト ボックス 84"/>
        <xdr:cNvSpPr txBox="1"/>
      </xdr:nvSpPr>
      <xdr:spPr>
        <a:xfrm>
          <a:off x="2673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168148</xdr:rowOff>
    </xdr:from>
    <xdr:to>
      <xdr:col>10</xdr:col>
      <xdr:colOff>165100</xdr:colOff>
      <xdr:row>36</xdr:row>
      <xdr:rowOff>98298</xdr:rowOff>
    </xdr:to>
    <xdr:sp macro="" textlink="">
      <xdr:nvSpPr>
        <xdr:cNvPr id="86" name="楕円 85"/>
        <xdr:cNvSpPr/>
      </xdr:nvSpPr>
      <xdr:spPr>
        <a:xfrm>
          <a:off x="1968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89425</xdr:rowOff>
    </xdr:from>
    <xdr:ext cx="469744" cy="259045"/>
    <xdr:sp macro="" textlink="">
      <xdr:nvSpPr>
        <xdr:cNvPr id="87" name="テキスト ボックス 86"/>
        <xdr:cNvSpPr txBox="1"/>
      </xdr:nvSpPr>
      <xdr:spPr>
        <a:xfrm>
          <a:off x="1784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88" name="楕円 87"/>
        <xdr:cNvSpPr/>
      </xdr:nvSpPr>
      <xdr:spPr>
        <a:xfrm>
          <a:off x="1079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53992</xdr:rowOff>
    </xdr:from>
    <xdr:ext cx="469744" cy="259045"/>
    <xdr:sp macro="" textlink="">
      <xdr:nvSpPr>
        <xdr:cNvPr id="89" name="テキスト ボックス 88"/>
        <xdr:cNvSpPr txBox="1"/>
      </xdr:nvSpPr>
      <xdr:spPr>
        <a:xfrm>
          <a:off x="895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116476</xdr:rowOff>
    </xdr:from>
    <xdr:to>
      <xdr:col>24</xdr:col>
      <xdr:colOff>63500</xdr:colOff>
      <xdr:row>58</xdr:row>
      <xdr:rowOff>168956</xdr:rowOff>
    </xdr:to>
    <xdr:cxnSp macro="">
      <xdr:nvCxnSpPr>
        <xdr:cNvPr id="120" name="直線コネクタ 119"/>
        <xdr:cNvCxnSpPr/>
      </xdr:nvCxnSpPr>
      <xdr:spPr>
        <a:xfrm flipV="1">
          <a:off x="3797300" y="10060576"/>
          <a:ext cx="8382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160448</xdr:rowOff>
    </xdr:from>
    <xdr:to>
      <xdr:col>19</xdr:col>
      <xdr:colOff>177800</xdr:colOff>
      <xdr:row>58</xdr:row>
      <xdr:rowOff>168956</xdr:rowOff>
    </xdr:to>
    <xdr:cxnSp macro="">
      <xdr:nvCxnSpPr>
        <xdr:cNvPr id="123" name="直線コネクタ 122"/>
        <xdr:cNvCxnSpPr/>
      </xdr:nvCxnSpPr>
      <xdr:spPr>
        <a:xfrm>
          <a:off x="2908300" y="10104548"/>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165080</xdr:rowOff>
    </xdr:from>
    <xdr:to>
      <xdr:col>15</xdr:col>
      <xdr:colOff>50800</xdr:colOff>
      <xdr:row>58</xdr:row>
      <xdr:rowOff>160448</xdr:rowOff>
    </xdr:to>
    <xdr:cxnSp macro="">
      <xdr:nvCxnSpPr>
        <xdr:cNvPr id="126" name="直線コネクタ 125"/>
        <xdr:cNvCxnSpPr/>
      </xdr:nvCxnSpPr>
      <xdr:spPr>
        <a:xfrm>
          <a:off x="2019300" y="9937730"/>
          <a:ext cx="889000" cy="1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165080</xdr:rowOff>
    </xdr:from>
    <xdr:to>
      <xdr:col>10</xdr:col>
      <xdr:colOff>114300</xdr:colOff>
      <xdr:row>58</xdr:row>
      <xdr:rowOff>111323</xdr:rowOff>
    </xdr:to>
    <xdr:cxnSp macro="">
      <xdr:nvCxnSpPr>
        <xdr:cNvPr id="129" name="直線コネクタ 128"/>
        <xdr:cNvCxnSpPr/>
      </xdr:nvCxnSpPr>
      <xdr:spPr>
        <a:xfrm flipV="1">
          <a:off x="1130300" y="9937730"/>
          <a:ext cx="889000" cy="1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65676</xdr:rowOff>
    </xdr:from>
    <xdr:to>
      <xdr:col>24</xdr:col>
      <xdr:colOff>114300</xdr:colOff>
      <xdr:row>58</xdr:row>
      <xdr:rowOff>167276</xdr:rowOff>
    </xdr:to>
    <xdr:sp macro="" textlink="">
      <xdr:nvSpPr>
        <xdr:cNvPr id="139" name="楕円 138"/>
        <xdr:cNvSpPr/>
      </xdr:nvSpPr>
      <xdr:spPr>
        <a:xfrm>
          <a:off x="4584700" y="100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34401</xdr:rowOff>
    </xdr:from>
    <xdr:ext cx="534377" cy="259045"/>
    <xdr:sp macro="" textlink="">
      <xdr:nvSpPr>
        <xdr:cNvPr id="140" name="総務費該当値テキスト"/>
        <xdr:cNvSpPr txBox="1"/>
      </xdr:nvSpPr>
      <xdr:spPr>
        <a:xfrm>
          <a:off x="4686300" y="99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118156</xdr:rowOff>
    </xdr:from>
    <xdr:to>
      <xdr:col>20</xdr:col>
      <xdr:colOff>38100</xdr:colOff>
      <xdr:row>59</xdr:row>
      <xdr:rowOff>48306</xdr:rowOff>
    </xdr:to>
    <xdr:sp macro="" textlink="">
      <xdr:nvSpPr>
        <xdr:cNvPr id="141" name="楕円 140"/>
        <xdr:cNvSpPr/>
      </xdr:nvSpPr>
      <xdr:spPr>
        <a:xfrm>
          <a:off x="3746500" y="10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39433</xdr:rowOff>
    </xdr:from>
    <xdr:ext cx="534377" cy="259045"/>
    <xdr:sp macro="" textlink="">
      <xdr:nvSpPr>
        <xdr:cNvPr id="142" name="テキスト ボックス 141"/>
        <xdr:cNvSpPr txBox="1"/>
      </xdr:nvSpPr>
      <xdr:spPr>
        <a:xfrm>
          <a:off x="3530111" y="101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109648</xdr:rowOff>
    </xdr:from>
    <xdr:to>
      <xdr:col>15</xdr:col>
      <xdr:colOff>101600</xdr:colOff>
      <xdr:row>59</xdr:row>
      <xdr:rowOff>39798</xdr:rowOff>
    </xdr:to>
    <xdr:sp macro="" textlink="">
      <xdr:nvSpPr>
        <xdr:cNvPr id="143" name="楕円 142"/>
        <xdr:cNvSpPr/>
      </xdr:nvSpPr>
      <xdr:spPr>
        <a:xfrm>
          <a:off x="2857500" y="100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30925</xdr:rowOff>
    </xdr:from>
    <xdr:ext cx="534377" cy="259045"/>
    <xdr:sp macro="" textlink="">
      <xdr:nvSpPr>
        <xdr:cNvPr id="144" name="テキスト ボックス 143"/>
        <xdr:cNvSpPr txBox="1"/>
      </xdr:nvSpPr>
      <xdr:spPr>
        <a:xfrm>
          <a:off x="2641111" y="101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114280</xdr:rowOff>
    </xdr:from>
    <xdr:to>
      <xdr:col>10</xdr:col>
      <xdr:colOff>165100</xdr:colOff>
      <xdr:row>58</xdr:row>
      <xdr:rowOff>44430</xdr:rowOff>
    </xdr:to>
    <xdr:sp macro="" textlink="">
      <xdr:nvSpPr>
        <xdr:cNvPr id="145" name="楕円 144"/>
        <xdr:cNvSpPr/>
      </xdr:nvSpPr>
      <xdr:spPr>
        <a:xfrm>
          <a:off x="1968500" y="98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60957</xdr:rowOff>
    </xdr:from>
    <xdr:ext cx="599010" cy="259045"/>
    <xdr:sp macro="" textlink="">
      <xdr:nvSpPr>
        <xdr:cNvPr id="146" name="テキスト ボックス 145"/>
        <xdr:cNvSpPr txBox="1"/>
      </xdr:nvSpPr>
      <xdr:spPr>
        <a:xfrm>
          <a:off x="1719795" y="966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60523</xdr:rowOff>
    </xdr:from>
    <xdr:to>
      <xdr:col>6</xdr:col>
      <xdr:colOff>38100</xdr:colOff>
      <xdr:row>58</xdr:row>
      <xdr:rowOff>162123</xdr:rowOff>
    </xdr:to>
    <xdr:sp macro="" textlink="">
      <xdr:nvSpPr>
        <xdr:cNvPr id="147" name="楕円 146"/>
        <xdr:cNvSpPr/>
      </xdr:nvSpPr>
      <xdr:spPr>
        <a:xfrm>
          <a:off x="1079500" y="100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7200</xdr:rowOff>
    </xdr:from>
    <xdr:ext cx="534377" cy="259045"/>
    <xdr:sp macro="" textlink="">
      <xdr:nvSpPr>
        <xdr:cNvPr id="148" name="テキスト ボックス 147"/>
        <xdr:cNvSpPr txBox="1"/>
      </xdr:nvSpPr>
      <xdr:spPr>
        <a:xfrm>
          <a:off x="863111" y="97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156211</xdr:rowOff>
    </xdr:from>
    <xdr:to>
      <xdr:col>24</xdr:col>
      <xdr:colOff>63500</xdr:colOff>
      <xdr:row>78</xdr:row>
      <xdr:rowOff>26809</xdr:rowOff>
    </xdr:to>
    <xdr:cxnSp macro="">
      <xdr:nvCxnSpPr>
        <xdr:cNvPr id="178" name="直線コネクタ 177"/>
        <xdr:cNvCxnSpPr/>
      </xdr:nvCxnSpPr>
      <xdr:spPr>
        <a:xfrm flipV="1">
          <a:off x="3797300" y="13357861"/>
          <a:ext cx="8382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51448</xdr:rowOff>
    </xdr:from>
    <xdr:to>
      <xdr:col>19</xdr:col>
      <xdr:colOff>177800</xdr:colOff>
      <xdr:row>78</xdr:row>
      <xdr:rowOff>26809</xdr:rowOff>
    </xdr:to>
    <xdr:cxnSp macro="">
      <xdr:nvCxnSpPr>
        <xdr:cNvPr id="181" name="直線コネクタ 180"/>
        <xdr:cNvCxnSpPr/>
      </xdr:nvCxnSpPr>
      <xdr:spPr>
        <a:xfrm>
          <a:off x="2908300" y="13253098"/>
          <a:ext cx="889000" cy="1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51448</xdr:rowOff>
    </xdr:from>
    <xdr:to>
      <xdr:col>15</xdr:col>
      <xdr:colOff>50800</xdr:colOff>
      <xdr:row>79</xdr:row>
      <xdr:rowOff>43574</xdr:rowOff>
    </xdr:to>
    <xdr:cxnSp macro="">
      <xdr:nvCxnSpPr>
        <xdr:cNvPr id="184" name="直線コネクタ 183"/>
        <xdr:cNvCxnSpPr/>
      </xdr:nvCxnSpPr>
      <xdr:spPr>
        <a:xfrm flipV="1">
          <a:off x="2019300" y="13253098"/>
          <a:ext cx="8890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43574</xdr:rowOff>
    </xdr:from>
    <xdr:to>
      <xdr:col>10</xdr:col>
      <xdr:colOff>114300</xdr:colOff>
      <xdr:row>79</xdr:row>
      <xdr:rowOff>44348</xdr:rowOff>
    </xdr:to>
    <xdr:cxnSp macro="">
      <xdr:nvCxnSpPr>
        <xdr:cNvPr id="187" name="直線コネクタ 186"/>
        <xdr:cNvCxnSpPr/>
      </xdr:nvCxnSpPr>
      <xdr:spPr>
        <a:xfrm flipV="1">
          <a:off x="1130300" y="1358812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105411</xdr:rowOff>
    </xdr:from>
    <xdr:to>
      <xdr:col>24</xdr:col>
      <xdr:colOff>114300</xdr:colOff>
      <xdr:row>78</xdr:row>
      <xdr:rowOff>35561</xdr:rowOff>
    </xdr:to>
    <xdr:sp macro="" textlink="">
      <xdr:nvSpPr>
        <xdr:cNvPr id="197" name="楕円 196"/>
        <xdr:cNvSpPr/>
      </xdr:nvSpPr>
      <xdr:spPr>
        <a:xfrm>
          <a:off x="45847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20338</xdr:rowOff>
    </xdr:from>
    <xdr:ext cx="599010" cy="259045"/>
    <xdr:sp macro="" textlink="">
      <xdr:nvSpPr>
        <xdr:cNvPr id="198" name="民生費該当値テキスト"/>
        <xdr:cNvSpPr txBox="1"/>
      </xdr:nvSpPr>
      <xdr:spPr>
        <a:xfrm>
          <a:off x="4686300" y="1322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147459</xdr:rowOff>
    </xdr:from>
    <xdr:to>
      <xdr:col>20</xdr:col>
      <xdr:colOff>38100</xdr:colOff>
      <xdr:row>78</xdr:row>
      <xdr:rowOff>77609</xdr:rowOff>
    </xdr:to>
    <xdr:sp macro="" textlink="">
      <xdr:nvSpPr>
        <xdr:cNvPr id="199" name="楕円 198"/>
        <xdr:cNvSpPr/>
      </xdr:nvSpPr>
      <xdr:spPr>
        <a:xfrm>
          <a:off x="37465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68736</xdr:rowOff>
    </xdr:from>
    <xdr:ext cx="599010" cy="259045"/>
    <xdr:sp macro="" textlink="">
      <xdr:nvSpPr>
        <xdr:cNvPr id="200" name="テキスト ボックス 199"/>
        <xdr:cNvSpPr txBox="1"/>
      </xdr:nvSpPr>
      <xdr:spPr>
        <a:xfrm>
          <a:off x="3497795" y="134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xdr:rowOff>
    </xdr:from>
    <xdr:to>
      <xdr:col>15</xdr:col>
      <xdr:colOff>101600</xdr:colOff>
      <xdr:row>77</xdr:row>
      <xdr:rowOff>102248</xdr:rowOff>
    </xdr:to>
    <xdr:sp macro="" textlink="">
      <xdr:nvSpPr>
        <xdr:cNvPr id="201" name="楕円 200"/>
        <xdr:cNvSpPr/>
      </xdr:nvSpPr>
      <xdr:spPr>
        <a:xfrm>
          <a:off x="2857500" y="132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93375</xdr:rowOff>
    </xdr:from>
    <xdr:ext cx="599010" cy="259045"/>
    <xdr:sp macro="" textlink="">
      <xdr:nvSpPr>
        <xdr:cNvPr id="202" name="テキスト ボックス 201"/>
        <xdr:cNvSpPr txBox="1"/>
      </xdr:nvSpPr>
      <xdr:spPr>
        <a:xfrm>
          <a:off x="2608795" y="132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164224</xdr:rowOff>
    </xdr:from>
    <xdr:to>
      <xdr:col>10</xdr:col>
      <xdr:colOff>165100</xdr:colOff>
      <xdr:row>79</xdr:row>
      <xdr:rowOff>94374</xdr:rowOff>
    </xdr:to>
    <xdr:sp macro="" textlink="">
      <xdr:nvSpPr>
        <xdr:cNvPr id="203" name="楕円 202"/>
        <xdr:cNvSpPr/>
      </xdr:nvSpPr>
      <xdr:spPr>
        <a:xfrm>
          <a:off x="1968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85501</xdr:rowOff>
    </xdr:from>
    <xdr:ext cx="599010" cy="259045"/>
    <xdr:sp macro="" textlink="">
      <xdr:nvSpPr>
        <xdr:cNvPr id="204" name="テキスト ボックス 203"/>
        <xdr:cNvSpPr txBox="1"/>
      </xdr:nvSpPr>
      <xdr:spPr>
        <a:xfrm>
          <a:off x="1719795" y="136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164998</xdr:rowOff>
    </xdr:from>
    <xdr:to>
      <xdr:col>6</xdr:col>
      <xdr:colOff>38100</xdr:colOff>
      <xdr:row>79</xdr:row>
      <xdr:rowOff>95148</xdr:rowOff>
    </xdr:to>
    <xdr:sp macro="" textlink="">
      <xdr:nvSpPr>
        <xdr:cNvPr id="205" name="楕円 204"/>
        <xdr:cNvSpPr/>
      </xdr:nvSpPr>
      <xdr:spPr>
        <a:xfrm>
          <a:off x="1079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86275</xdr:rowOff>
    </xdr:from>
    <xdr:ext cx="599010" cy="259045"/>
    <xdr:sp macro="" textlink="">
      <xdr:nvSpPr>
        <xdr:cNvPr id="206" name="テキスト ボックス 205"/>
        <xdr:cNvSpPr txBox="1"/>
      </xdr:nvSpPr>
      <xdr:spPr>
        <a:xfrm>
          <a:off x="830795" y="13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98285</xdr:rowOff>
    </xdr:from>
    <xdr:to>
      <xdr:col>24</xdr:col>
      <xdr:colOff>63500</xdr:colOff>
      <xdr:row>96</xdr:row>
      <xdr:rowOff>152845</xdr:rowOff>
    </xdr:to>
    <xdr:cxnSp macro="">
      <xdr:nvCxnSpPr>
        <xdr:cNvPr id="236" name="直線コネクタ 235"/>
        <xdr:cNvCxnSpPr/>
      </xdr:nvCxnSpPr>
      <xdr:spPr>
        <a:xfrm>
          <a:off x="3797300" y="16214585"/>
          <a:ext cx="838200" cy="3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98285</xdr:rowOff>
    </xdr:from>
    <xdr:to>
      <xdr:col>19</xdr:col>
      <xdr:colOff>177800</xdr:colOff>
      <xdr:row>95</xdr:row>
      <xdr:rowOff>74968</xdr:rowOff>
    </xdr:to>
    <xdr:cxnSp macro="">
      <xdr:nvCxnSpPr>
        <xdr:cNvPr id="239" name="直線コネクタ 238"/>
        <xdr:cNvCxnSpPr/>
      </xdr:nvCxnSpPr>
      <xdr:spPr>
        <a:xfrm flipV="1">
          <a:off x="2908300" y="16214585"/>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74968</xdr:rowOff>
    </xdr:from>
    <xdr:to>
      <xdr:col>15</xdr:col>
      <xdr:colOff>50800</xdr:colOff>
      <xdr:row>97</xdr:row>
      <xdr:rowOff>112497</xdr:rowOff>
    </xdr:to>
    <xdr:cxnSp macro="">
      <xdr:nvCxnSpPr>
        <xdr:cNvPr id="242" name="直線コネクタ 241"/>
        <xdr:cNvCxnSpPr/>
      </xdr:nvCxnSpPr>
      <xdr:spPr>
        <a:xfrm flipV="1">
          <a:off x="2019300" y="16362718"/>
          <a:ext cx="889000" cy="3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112497</xdr:rowOff>
    </xdr:from>
    <xdr:to>
      <xdr:col>10</xdr:col>
      <xdr:colOff>114300</xdr:colOff>
      <xdr:row>97</xdr:row>
      <xdr:rowOff>149073</xdr:rowOff>
    </xdr:to>
    <xdr:cxnSp macro="">
      <xdr:nvCxnSpPr>
        <xdr:cNvPr id="245" name="直線コネクタ 244"/>
        <xdr:cNvCxnSpPr/>
      </xdr:nvCxnSpPr>
      <xdr:spPr>
        <a:xfrm flipV="1">
          <a:off x="1130300" y="1674314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102045</xdr:rowOff>
    </xdr:from>
    <xdr:to>
      <xdr:col>24</xdr:col>
      <xdr:colOff>114300</xdr:colOff>
      <xdr:row>97</xdr:row>
      <xdr:rowOff>32195</xdr:rowOff>
    </xdr:to>
    <xdr:sp macro="" textlink="">
      <xdr:nvSpPr>
        <xdr:cNvPr id="255" name="楕円 254"/>
        <xdr:cNvSpPr/>
      </xdr:nvSpPr>
      <xdr:spPr>
        <a:xfrm>
          <a:off x="4584700" y="165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80472</xdr:rowOff>
    </xdr:from>
    <xdr:ext cx="534377" cy="259045"/>
    <xdr:sp macro="" textlink="">
      <xdr:nvSpPr>
        <xdr:cNvPr id="256" name="衛生費該当値テキスト"/>
        <xdr:cNvSpPr txBox="1"/>
      </xdr:nvSpPr>
      <xdr:spPr>
        <a:xfrm>
          <a:off x="4686300" y="165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47485</xdr:rowOff>
    </xdr:from>
    <xdr:to>
      <xdr:col>20</xdr:col>
      <xdr:colOff>38100</xdr:colOff>
      <xdr:row>94</xdr:row>
      <xdr:rowOff>149085</xdr:rowOff>
    </xdr:to>
    <xdr:sp macro="" textlink="">
      <xdr:nvSpPr>
        <xdr:cNvPr id="257" name="楕円 256"/>
        <xdr:cNvSpPr/>
      </xdr:nvSpPr>
      <xdr:spPr>
        <a:xfrm>
          <a:off x="3746500" y="161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165612</xdr:rowOff>
    </xdr:from>
    <xdr:ext cx="534377" cy="259045"/>
    <xdr:sp macro="" textlink="">
      <xdr:nvSpPr>
        <xdr:cNvPr id="258" name="テキスト ボックス 257"/>
        <xdr:cNvSpPr txBox="1"/>
      </xdr:nvSpPr>
      <xdr:spPr>
        <a:xfrm>
          <a:off x="3530111" y="1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24168</xdr:rowOff>
    </xdr:from>
    <xdr:to>
      <xdr:col>15</xdr:col>
      <xdr:colOff>101600</xdr:colOff>
      <xdr:row>95</xdr:row>
      <xdr:rowOff>125768</xdr:rowOff>
    </xdr:to>
    <xdr:sp macro="" textlink="">
      <xdr:nvSpPr>
        <xdr:cNvPr id="259" name="楕円 258"/>
        <xdr:cNvSpPr/>
      </xdr:nvSpPr>
      <xdr:spPr>
        <a:xfrm>
          <a:off x="2857500" y="163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116895</xdr:rowOff>
    </xdr:from>
    <xdr:ext cx="534377" cy="259045"/>
    <xdr:sp macro="" textlink="">
      <xdr:nvSpPr>
        <xdr:cNvPr id="260" name="テキスト ボックス 259"/>
        <xdr:cNvSpPr txBox="1"/>
      </xdr:nvSpPr>
      <xdr:spPr>
        <a:xfrm>
          <a:off x="2641111" y="164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61697</xdr:rowOff>
    </xdr:from>
    <xdr:to>
      <xdr:col>10</xdr:col>
      <xdr:colOff>165100</xdr:colOff>
      <xdr:row>97</xdr:row>
      <xdr:rowOff>163297</xdr:rowOff>
    </xdr:to>
    <xdr:sp macro="" textlink="">
      <xdr:nvSpPr>
        <xdr:cNvPr id="261" name="楕円 260"/>
        <xdr:cNvSpPr/>
      </xdr:nvSpPr>
      <xdr:spPr>
        <a:xfrm>
          <a:off x="1968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154424</xdr:rowOff>
    </xdr:from>
    <xdr:ext cx="534377" cy="259045"/>
    <xdr:sp macro="" textlink="">
      <xdr:nvSpPr>
        <xdr:cNvPr id="262" name="テキスト ボックス 261"/>
        <xdr:cNvSpPr txBox="1"/>
      </xdr:nvSpPr>
      <xdr:spPr>
        <a:xfrm>
          <a:off x="1752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98273</xdr:rowOff>
    </xdr:from>
    <xdr:to>
      <xdr:col>6</xdr:col>
      <xdr:colOff>38100</xdr:colOff>
      <xdr:row>98</xdr:row>
      <xdr:rowOff>28423</xdr:rowOff>
    </xdr:to>
    <xdr:sp macro="" textlink="">
      <xdr:nvSpPr>
        <xdr:cNvPr id="263" name="楕円 262"/>
        <xdr:cNvSpPr/>
      </xdr:nvSpPr>
      <xdr:spPr>
        <a:xfrm>
          <a:off x="1079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19550</xdr:rowOff>
    </xdr:from>
    <xdr:ext cx="534377" cy="259045"/>
    <xdr:sp macro="" textlink="">
      <xdr:nvSpPr>
        <xdr:cNvPr id="264" name="テキスト ボックス 263"/>
        <xdr:cNvSpPr txBox="1"/>
      </xdr:nvSpPr>
      <xdr:spPr>
        <a:xfrm>
          <a:off x="863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162179</xdr:rowOff>
    </xdr:from>
    <xdr:to>
      <xdr:col>55</xdr:col>
      <xdr:colOff>0</xdr:colOff>
      <xdr:row>38</xdr:row>
      <xdr:rowOff>2540</xdr:rowOff>
    </xdr:to>
    <xdr:cxnSp macro="">
      <xdr:nvCxnSpPr>
        <xdr:cNvPr id="293" name="直線コネクタ 292"/>
        <xdr:cNvCxnSpPr/>
      </xdr:nvCxnSpPr>
      <xdr:spPr>
        <a:xfrm flipV="1">
          <a:off x="9639300" y="650582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xdr:rowOff>
    </xdr:from>
    <xdr:to>
      <xdr:col>50</xdr:col>
      <xdr:colOff>114300</xdr:colOff>
      <xdr:row>38</xdr:row>
      <xdr:rowOff>30734</xdr:rowOff>
    </xdr:to>
    <xdr:cxnSp macro="">
      <xdr:nvCxnSpPr>
        <xdr:cNvPr id="296" name="直線コネクタ 295"/>
        <xdr:cNvCxnSpPr/>
      </xdr:nvCxnSpPr>
      <xdr:spPr>
        <a:xfrm flipV="1">
          <a:off x="8750300" y="651764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25781</xdr:rowOff>
    </xdr:from>
    <xdr:to>
      <xdr:col>45</xdr:col>
      <xdr:colOff>177800</xdr:colOff>
      <xdr:row>38</xdr:row>
      <xdr:rowOff>30734</xdr:rowOff>
    </xdr:to>
    <xdr:cxnSp macro="">
      <xdr:nvCxnSpPr>
        <xdr:cNvPr id="299" name="直線コネクタ 298"/>
        <xdr:cNvCxnSpPr/>
      </xdr:nvCxnSpPr>
      <xdr:spPr>
        <a:xfrm>
          <a:off x="7861300" y="65408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15494</xdr:rowOff>
    </xdr:from>
    <xdr:to>
      <xdr:col>41</xdr:col>
      <xdr:colOff>50800</xdr:colOff>
      <xdr:row>38</xdr:row>
      <xdr:rowOff>25781</xdr:rowOff>
    </xdr:to>
    <xdr:cxnSp macro="">
      <xdr:nvCxnSpPr>
        <xdr:cNvPr id="302" name="直線コネクタ 301"/>
        <xdr:cNvCxnSpPr/>
      </xdr:nvCxnSpPr>
      <xdr:spPr>
        <a:xfrm>
          <a:off x="6972300" y="65305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111379</xdr:rowOff>
    </xdr:from>
    <xdr:to>
      <xdr:col>55</xdr:col>
      <xdr:colOff>50800</xdr:colOff>
      <xdr:row>38</xdr:row>
      <xdr:rowOff>41529</xdr:rowOff>
    </xdr:to>
    <xdr:sp macro="" textlink="">
      <xdr:nvSpPr>
        <xdr:cNvPr id="312" name="楕円 311"/>
        <xdr:cNvSpPr/>
      </xdr:nvSpPr>
      <xdr:spPr>
        <a:xfrm>
          <a:off x="104267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89806</xdr:rowOff>
    </xdr:from>
    <xdr:ext cx="378565" cy="259045"/>
    <xdr:sp macro="" textlink="">
      <xdr:nvSpPr>
        <xdr:cNvPr id="313" name="労働費該当値テキスト"/>
        <xdr:cNvSpPr txBox="1"/>
      </xdr:nvSpPr>
      <xdr:spPr>
        <a:xfrm>
          <a:off x="10528300" y="643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123190</xdr:rowOff>
    </xdr:from>
    <xdr:to>
      <xdr:col>50</xdr:col>
      <xdr:colOff>165100</xdr:colOff>
      <xdr:row>38</xdr:row>
      <xdr:rowOff>53340</xdr:rowOff>
    </xdr:to>
    <xdr:sp macro="" textlink="">
      <xdr:nvSpPr>
        <xdr:cNvPr id="314" name="楕円 313"/>
        <xdr:cNvSpPr/>
      </xdr:nvSpPr>
      <xdr:spPr>
        <a:xfrm>
          <a:off x="958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44467</xdr:rowOff>
    </xdr:from>
    <xdr:ext cx="378565" cy="259045"/>
    <xdr:sp macro="" textlink="">
      <xdr:nvSpPr>
        <xdr:cNvPr id="315" name="テキスト ボックス 314"/>
        <xdr:cNvSpPr txBox="1"/>
      </xdr:nvSpPr>
      <xdr:spPr>
        <a:xfrm>
          <a:off x="9450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151384</xdr:rowOff>
    </xdr:from>
    <xdr:to>
      <xdr:col>46</xdr:col>
      <xdr:colOff>38100</xdr:colOff>
      <xdr:row>38</xdr:row>
      <xdr:rowOff>81535</xdr:rowOff>
    </xdr:to>
    <xdr:sp macro="" textlink="">
      <xdr:nvSpPr>
        <xdr:cNvPr id="316" name="楕円 315"/>
        <xdr:cNvSpPr/>
      </xdr:nvSpPr>
      <xdr:spPr>
        <a:xfrm>
          <a:off x="8699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72661</xdr:rowOff>
    </xdr:from>
    <xdr:ext cx="378565" cy="259045"/>
    <xdr:sp macro="" textlink="">
      <xdr:nvSpPr>
        <xdr:cNvPr id="317" name="テキスト ボックス 316"/>
        <xdr:cNvSpPr txBox="1"/>
      </xdr:nvSpPr>
      <xdr:spPr>
        <a:xfrm>
          <a:off x="8561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146431</xdr:rowOff>
    </xdr:from>
    <xdr:to>
      <xdr:col>41</xdr:col>
      <xdr:colOff>101600</xdr:colOff>
      <xdr:row>38</xdr:row>
      <xdr:rowOff>76581</xdr:rowOff>
    </xdr:to>
    <xdr:sp macro="" textlink="">
      <xdr:nvSpPr>
        <xdr:cNvPr id="318" name="楕円 317"/>
        <xdr:cNvSpPr/>
      </xdr:nvSpPr>
      <xdr:spPr>
        <a:xfrm>
          <a:off x="781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67708</xdr:rowOff>
    </xdr:from>
    <xdr:ext cx="378565" cy="259045"/>
    <xdr:sp macro="" textlink="">
      <xdr:nvSpPr>
        <xdr:cNvPr id="319" name="テキスト ボックス 318"/>
        <xdr:cNvSpPr txBox="1"/>
      </xdr:nvSpPr>
      <xdr:spPr>
        <a:xfrm>
          <a:off x="7672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20" name="楕円 319"/>
        <xdr:cNvSpPr/>
      </xdr:nvSpPr>
      <xdr:spPr>
        <a:xfrm>
          <a:off x="6921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57421</xdr:rowOff>
    </xdr:from>
    <xdr:ext cx="378565" cy="259045"/>
    <xdr:sp macro="" textlink="">
      <xdr:nvSpPr>
        <xdr:cNvPr id="321" name="テキスト ボックス 320"/>
        <xdr:cNvSpPr txBox="1"/>
      </xdr:nvSpPr>
      <xdr:spPr>
        <a:xfrm>
          <a:off x="6783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82969</xdr:rowOff>
    </xdr:from>
    <xdr:to>
      <xdr:col>55</xdr:col>
      <xdr:colOff>0</xdr:colOff>
      <xdr:row>57</xdr:row>
      <xdr:rowOff>83255</xdr:rowOff>
    </xdr:to>
    <xdr:cxnSp macro="">
      <xdr:nvCxnSpPr>
        <xdr:cNvPr id="350" name="直線コネクタ 349"/>
        <xdr:cNvCxnSpPr/>
      </xdr:nvCxnSpPr>
      <xdr:spPr>
        <a:xfrm>
          <a:off x="9639300" y="9855619"/>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82969</xdr:rowOff>
    </xdr:from>
    <xdr:to>
      <xdr:col>50</xdr:col>
      <xdr:colOff>114300</xdr:colOff>
      <xdr:row>57</xdr:row>
      <xdr:rowOff>91656</xdr:rowOff>
    </xdr:to>
    <xdr:cxnSp macro="">
      <xdr:nvCxnSpPr>
        <xdr:cNvPr id="353" name="直線コネクタ 352"/>
        <xdr:cNvCxnSpPr/>
      </xdr:nvCxnSpPr>
      <xdr:spPr>
        <a:xfrm flipV="1">
          <a:off x="8750300" y="985561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91656</xdr:rowOff>
    </xdr:from>
    <xdr:to>
      <xdr:col>45</xdr:col>
      <xdr:colOff>177800</xdr:colOff>
      <xdr:row>57</xdr:row>
      <xdr:rowOff>125812</xdr:rowOff>
    </xdr:to>
    <xdr:cxnSp macro="">
      <xdr:nvCxnSpPr>
        <xdr:cNvPr id="356" name="直線コネクタ 355"/>
        <xdr:cNvCxnSpPr/>
      </xdr:nvCxnSpPr>
      <xdr:spPr>
        <a:xfrm flipV="1">
          <a:off x="7861300" y="9864306"/>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125812</xdr:rowOff>
    </xdr:from>
    <xdr:to>
      <xdr:col>41</xdr:col>
      <xdr:colOff>50800</xdr:colOff>
      <xdr:row>57</xdr:row>
      <xdr:rowOff>132461</xdr:rowOff>
    </xdr:to>
    <xdr:cxnSp macro="">
      <xdr:nvCxnSpPr>
        <xdr:cNvPr id="359" name="直線コネクタ 358"/>
        <xdr:cNvCxnSpPr/>
      </xdr:nvCxnSpPr>
      <xdr:spPr>
        <a:xfrm flipV="1">
          <a:off x="6972300" y="9898462"/>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32455</xdr:rowOff>
    </xdr:from>
    <xdr:to>
      <xdr:col>55</xdr:col>
      <xdr:colOff>50800</xdr:colOff>
      <xdr:row>57</xdr:row>
      <xdr:rowOff>134055</xdr:rowOff>
    </xdr:to>
    <xdr:sp macro="" textlink="">
      <xdr:nvSpPr>
        <xdr:cNvPr id="369" name="楕円 368"/>
        <xdr:cNvSpPr/>
      </xdr:nvSpPr>
      <xdr:spPr>
        <a:xfrm>
          <a:off x="10426700" y="98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10882</xdr:rowOff>
    </xdr:from>
    <xdr:ext cx="534377" cy="259045"/>
    <xdr:sp macro="" textlink="">
      <xdr:nvSpPr>
        <xdr:cNvPr id="370" name="農林水産業費該当値テキスト"/>
        <xdr:cNvSpPr txBox="1"/>
      </xdr:nvSpPr>
      <xdr:spPr>
        <a:xfrm>
          <a:off x="10528300" y="97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32169</xdr:rowOff>
    </xdr:from>
    <xdr:to>
      <xdr:col>50</xdr:col>
      <xdr:colOff>165100</xdr:colOff>
      <xdr:row>57</xdr:row>
      <xdr:rowOff>133769</xdr:rowOff>
    </xdr:to>
    <xdr:sp macro="" textlink="">
      <xdr:nvSpPr>
        <xdr:cNvPr id="371" name="楕円 370"/>
        <xdr:cNvSpPr/>
      </xdr:nvSpPr>
      <xdr:spPr>
        <a:xfrm>
          <a:off x="9588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124896</xdr:rowOff>
    </xdr:from>
    <xdr:ext cx="534377" cy="259045"/>
    <xdr:sp macro="" textlink="">
      <xdr:nvSpPr>
        <xdr:cNvPr id="372" name="テキスト ボックス 371"/>
        <xdr:cNvSpPr txBox="1"/>
      </xdr:nvSpPr>
      <xdr:spPr>
        <a:xfrm>
          <a:off x="9372111" y="98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40856</xdr:rowOff>
    </xdr:from>
    <xdr:to>
      <xdr:col>46</xdr:col>
      <xdr:colOff>38100</xdr:colOff>
      <xdr:row>57</xdr:row>
      <xdr:rowOff>142456</xdr:rowOff>
    </xdr:to>
    <xdr:sp macro="" textlink="">
      <xdr:nvSpPr>
        <xdr:cNvPr id="373" name="楕円 372"/>
        <xdr:cNvSpPr/>
      </xdr:nvSpPr>
      <xdr:spPr>
        <a:xfrm>
          <a:off x="8699500" y="9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133583</xdr:rowOff>
    </xdr:from>
    <xdr:ext cx="534377" cy="259045"/>
    <xdr:sp macro="" textlink="">
      <xdr:nvSpPr>
        <xdr:cNvPr id="374" name="テキスト ボックス 373"/>
        <xdr:cNvSpPr txBox="1"/>
      </xdr:nvSpPr>
      <xdr:spPr>
        <a:xfrm>
          <a:off x="8483111" y="99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75012</xdr:rowOff>
    </xdr:from>
    <xdr:to>
      <xdr:col>41</xdr:col>
      <xdr:colOff>101600</xdr:colOff>
      <xdr:row>58</xdr:row>
      <xdr:rowOff>5162</xdr:rowOff>
    </xdr:to>
    <xdr:sp macro="" textlink="">
      <xdr:nvSpPr>
        <xdr:cNvPr id="375" name="楕円 374"/>
        <xdr:cNvSpPr/>
      </xdr:nvSpPr>
      <xdr:spPr>
        <a:xfrm>
          <a:off x="7810500" y="9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167739</xdr:rowOff>
    </xdr:from>
    <xdr:ext cx="534377" cy="259045"/>
    <xdr:sp macro="" textlink="">
      <xdr:nvSpPr>
        <xdr:cNvPr id="376" name="テキスト ボックス 375"/>
        <xdr:cNvSpPr txBox="1"/>
      </xdr:nvSpPr>
      <xdr:spPr>
        <a:xfrm>
          <a:off x="7594111" y="99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81661</xdr:rowOff>
    </xdr:from>
    <xdr:to>
      <xdr:col>36</xdr:col>
      <xdr:colOff>165100</xdr:colOff>
      <xdr:row>58</xdr:row>
      <xdr:rowOff>11811</xdr:rowOff>
    </xdr:to>
    <xdr:sp macro="" textlink="">
      <xdr:nvSpPr>
        <xdr:cNvPr id="377" name="楕円 376"/>
        <xdr:cNvSpPr/>
      </xdr:nvSpPr>
      <xdr:spPr>
        <a:xfrm>
          <a:off x="6921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2938</xdr:rowOff>
    </xdr:from>
    <xdr:ext cx="534377" cy="259045"/>
    <xdr:sp macro="" textlink="">
      <xdr:nvSpPr>
        <xdr:cNvPr id="378" name="テキスト ボックス 377"/>
        <xdr:cNvSpPr txBox="1"/>
      </xdr:nvSpPr>
      <xdr:spPr>
        <a:xfrm>
          <a:off x="6705111" y="99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103009</xdr:rowOff>
    </xdr:from>
    <xdr:to>
      <xdr:col>55</xdr:col>
      <xdr:colOff>0</xdr:colOff>
      <xdr:row>77</xdr:row>
      <xdr:rowOff>132407</xdr:rowOff>
    </xdr:to>
    <xdr:cxnSp macro="">
      <xdr:nvCxnSpPr>
        <xdr:cNvPr id="405" name="直線コネクタ 404"/>
        <xdr:cNvCxnSpPr/>
      </xdr:nvCxnSpPr>
      <xdr:spPr>
        <a:xfrm>
          <a:off x="9639300" y="13304659"/>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103009</xdr:rowOff>
    </xdr:from>
    <xdr:to>
      <xdr:col>50</xdr:col>
      <xdr:colOff>114300</xdr:colOff>
      <xdr:row>77</xdr:row>
      <xdr:rowOff>125138</xdr:rowOff>
    </xdr:to>
    <xdr:cxnSp macro="">
      <xdr:nvCxnSpPr>
        <xdr:cNvPr id="408" name="直線コネクタ 407"/>
        <xdr:cNvCxnSpPr/>
      </xdr:nvCxnSpPr>
      <xdr:spPr>
        <a:xfrm flipV="1">
          <a:off x="8750300" y="13304659"/>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125138</xdr:rowOff>
    </xdr:from>
    <xdr:to>
      <xdr:col>45</xdr:col>
      <xdr:colOff>177800</xdr:colOff>
      <xdr:row>77</xdr:row>
      <xdr:rowOff>148456</xdr:rowOff>
    </xdr:to>
    <xdr:cxnSp macro="">
      <xdr:nvCxnSpPr>
        <xdr:cNvPr id="411" name="直線コネクタ 410"/>
        <xdr:cNvCxnSpPr/>
      </xdr:nvCxnSpPr>
      <xdr:spPr>
        <a:xfrm flipV="1">
          <a:off x="7861300" y="13326788"/>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141804</xdr:rowOff>
    </xdr:from>
    <xdr:to>
      <xdr:col>41</xdr:col>
      <xdr:colOff>50800</xdr:colOff>
      <xdr:row>77</xdr:row>
      <xdr:rowOff>148456</xdr:rowOff>
    </xdr:to>
    <xdr:cxnSp macro="">
      <xdr:nvCxnSpPr>
        <xdr:cNvPr id="414" name="直線コネクタ 413"/>
        <xdr:cNvCxnSpPr/>
      </xdr:nvCxnSpPr>
      <xdr:spPr>
        <a:xfrm>
          <a:off x="6972300" y="13343454"/>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81607</xdr:rowOff>
    </xdr:from>
    <xdr:to>
      <xdr:col>55</xdr:col>
      <xdr:colOff>50800</xdr:colOff>
      <xdr:row>78</xdr:row>
      <xdr:rowOff>11757</xdr:rowOff>
    </xdr:to>
    <xdr:sp macro="" textlink="">
      <xdr:nvSpPr>
        <xdr:cNvPr id="424" name="楕円 423"/>
        <xdr:cNvSpPr/>
      </xdr:nvSpPr>
      <xdr:spPr>
        <a:xfrm>
          <a:off x="10426700" y="132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60034</xdr:rowOff>
    </xdr:from>
    <xdr:ext cx="469744" cy="259045"/>
    <xdr:sp macro="" textlink="">
      <xdr:nvSpPr>
        <xdr:cNvPr id="425" name="商工費該当値テキスト"/>
        <xdr:cNvSpPr txBox="1"/>
      </xdr:nvSpPr>
      <xdr:spPr>
        <a:xfrm>
          <a:off x="10528300" y="132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52209</xdr:rowOff>
    </xdr:from>
    <xdr:to>
      <xdr:col>50</xdr:col>
      <xdr:colOff>165100</xdr:colOff>
      <xdr:row>77</xdr:row>
      <xdr:rowOff>153809</xdr:rowOff>
    </xdr:to>
    <xdr:sp macro="" textlink="">
      <xdr:nvSpPr>
        <xdr:cNvPr id="426" name="楕円 425"/>
        <xdr:cNvSpPr/>
      </xdr:nvSpPr>
      <xdr:spPr>
        <a:xfrm>
          <a:off x="9588500" y="132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144936</xdr:rowOff>
    </xdr:from>
    <xdr:ext cx="469744" cy="259045"/>
    <xdr:sp macro="" textlink="">
      <xdr:nvSpPr>
        <xdr:cNvPr id="427" name="テキスト ボックス 426"/>
        <xdr:cNvSpPr txBox="1"/>
      </xdr:nvSpPr>
      <xdr:spPr>
        <a:xfrm>
          <a:off x="9404428" y="133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74338</xdr:rowOff>
    </xdr:from>
    <xdr:to>
      <xdr:col>46</xdr:col>
      <xdr:colOff>38100</xdr:colOff>
      <xdr:row>78</xdr:row>
      <xdr:rowOff>4488</xdr:rowOff>
    </xdr:to>
    <xdr:sp macro="" textlink="">
      <xdr:nvSpPr>
        <xdr:cNvPr id="428" name="楕円 427"/>
        <xdr:cNvSpPr/>
      </xdr:nvSpPr>
      <xdr:spPr>
        <a:xfrm>
          <a:off x="8699500" y="132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167065</xdr:rowOff>
    </xdr:from>
    <xdr:ext cx="469744" cy="259045"/>
    <xdr:sp macro="" textlink="">
      <xdr:nvSpPr>
        <xdr:cNvPr id="429" name="テキスト ボックス 428"/>
        <xdr:cNvSpPr txBox="1"/>
      </xdr:nvSpPr>
      <xdr:spPr>
        <a:xfrm>
          <a:off x="8515428" y="1336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97656</xdr:rowOff>
    </xdr:from>
    <xdr:to>
      <xdr:col>41</xdr:col>
      <xdr:colOff>101600</xdr:colOff>
      <xdr:row>78</xdr:row>
      <xdr:rowOff>27806</xdr:rowOff>
    </xdr:to>
    <xdr:sp macro="" textlink="">
      <xdr:nvSpPr>
        <xdr:cNvPr id="430" name="楕円 429"/>
        <xdr:cNvSpPr/>
      </xdr:nvSpPr>
      <xdr:spPr>
        <a:xfrm>
          <a:off x="7810500" y="132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18933</xdr:rowOff>
    </xdr:from>
    <xdr:ext cx="469744" cy="259045"/>
    <xdr:sp macro="" textlink="">
      <xdr:nvSpPr>
        <xdr:cNvPr id="431" name="テキスト ボックス 430"/>
        <xdr:cNvSpPr txBox="1"/>
      </xdr:nvSpPr>
      <xdr:spPr>
        <a:xfrm>
          <a:off x="7626428" y="1339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91004</xdr:rowOff>
    </xdr:from>
    <xdr:to>
      <xdr:col>36</xdr:col>
      <xdr:colOff>165100</xdr:colOff>
      <xdr:row>78</xdr:row>
      <xdr:rowOff>21154</xdr:rowOff>
    </xdr:to>
    <xdr:sp macro="" textlink="">
      <xdr:nvSpPr>
        <xdr:cNvPr id="432" name="楕円 431"/>
        <xdr:cNvSpPr/>
      </xdr:nvSpPr>
      <xdr:spPr>
        <a:xfrm>
          <a:off x="6921500" y="132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12281</xdr:rowOff>
    </xdr:from>
    <xdr:ext cx="469744" cy="259045"/>
    <xdr:sp macro="" textlink="">
      <xdr:nvSpPr>
        <xdr:cNvPr id="433" name="テキスト ボックス 432"/>
        <xdr:cNvSpPr txBox="1"/>
      </xdr:nvSpPr>
      <xdr:spPr>
        <a:xfrm>
          <a:off x="6737428" y="1338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11855</xdr:rowOff>
    </xdr:from>
    <xdr:to>
      <xdr:col>55</xdr:col>
      <xdr:colOff>0</xdr:colOff>
      <xdr:row>97</xdr:row>
      <xdr:rowOff>47670</xdr:rowOff>
    </xdr:to>
    <xdr:cxnSp macro="">
      <xdr:nvCxnSpPr>
        <xdr:cNvPr id="463" name="直線コネクタ 462"/>
        <xdr:cNvCxnSpPr/>
      </xdr:nvCxnSpPr>
      <xdr:spPr>
        <a:xfrm flipV="1">
          <a:off x="9639300" y="16642505"/>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47670</xdr:rowOff>
    </xdr:from>
    <xdr:to>
      <xdr:col>50</xdr:col>
      <xdr:colOff>114300</xdr:colOff>
      <xdr:row>97</xdr:row>
      <xdr:rowOff>145035</xdr:rowOff>
    </xdr:to>
    <xdr:cxnSp macro="">
      <xdr:nvCxnSpPr>
        <xdr:cNvPr id="466" name="直線コネクタ 465"/>
        <xdr:cNvCxnSpPr/>
      </xdr:nvCxnSpPr>
      <xdr:spPr>
        <a:xfrm flipV="1">
          <a:off x="8750300" y="16678320"/>
          <a:ext cx="889000" cy="9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135737</xdr:rowOff>
    </xdr:from>
    <xdr:to>
      <xdr:col>45</xdr:col>
      <xdr:colOff>177800</xdr:colOff>
      <xdr:row>97</xdr:row>
      <xdr:rowOff>145035</xdr:rowOff>
    </xdr:to>
    <xdr:cxnSp macro="">
      <xdr:nvCxnSpPr>
        <xdr:cNvPr id="469" name="直線コネクタ 468"/>
        <xdr:cNvCxnSpPr/>
      </xdr:nvCxnSpPr>
      <xdr:spPr>
        <a:xfrm>
          <a:off x="7861300" y="16766387"/>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58986</xdr:rowOff>
    </xdr:from>
    <xdr:to>
      <xdr:col>41</xdr:col>
      <xdr:colOff>50800</xdr:colOff>
      <xdr:row>97</xdr:row>
      <xdr:rowOff>135737</xdr:rowOff>
    </xdr:to>
    <xdr:cxnSp macro="">
      <xdr:nvCxnSpPr>
        <xdr:cNvPr id="472" name="直線コネクタ 471"/>
        <xdr:cNvCxnSpPr/>
      </xdr:nvCxnSpPr>
      <xdr:spPr>
        <a:xfrm>
          <a:off x="6972300" y="16689636"/>
          <a:ext cx="889000" cy="7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132505</xdr:rowOff>
    </xdr:from>
    <xdr:to>
      <xdr:col>55</xdr:col>
      <xdr:colOff>50800</xdr:colOff>
      <xdr:row>97</xdr:row>
      <xdr:rowOff>62655</xdr:rowOff>
    </xdr:to>
    <xdr:sp macro="" textlink="">
      <xdr:nvSpPr>
        <xdr:cNvPr id="482" name="楕円 481"/>
        <xdr:cNvSpPr/>
      </xdr:nvSpPr>
      <xdr:spPr>
        <a:xfrm>
          <a:off x="10426700" y="165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110932</xdr:rowOff>
    </xdr:from>
    <xdr:ext cx="534377" cy="259045"/>
    <xdr:sp macro="" textlink="">
      <xdr:nvSpPr>
        <xdr:cNvPr id="483" name="土木費該当値テキスト"/>
        <xdr:cNvSpPr txBox="1"/>
      </xdr:nvSpPr>
      <xdr:spPr>
        <a:xfrm>
          <a:off x="10528300" y="165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168320</xdr:rowOff>
    </xdr:from>
    <xdr:to>
      <xdr:col>50</xdr:col>
      <xdr:colOff>165100</xdr:colOff>
      <xdr:row>97</xdr:row>
      <xdr:rowOff>98470</xdr:rowOff>
    </xdr:to>
    <xdr:sp macro="" textlink="">
      <xdr:nvSpPr>
        <xdr:cNvPr id="484" name="楕円 483"/>
        <xdr:cNvSpPr/>
      </xdr:nvSpPr>
      <xdr:spPr>
        <a:xfrm>
          <a:off x="9588500" y="166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89597</xdr:rowOff>
    </xdr:from>
    <xdr:ext cx="534377" cy="259045"/>
    <xdr:sp macro="" textlink="">
      <xdr:nvSpPr>
        <xdr:cNvPr id="485" name="テキスト ボックス 484"/>
        <xdr:cNvSpPr txBox="1"/>
      </xdr:nvSpPr>
      <xdr:spPr>
        <a:xfrm>
          <a:off x="9372111" y="167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94235</xdr:rowOff>
    </xdr:from>
    <xdr:to>
      <xdr:col>46</xdr:col>
      <xdr:colOff>38100</xdr:colOff>
      <xdr:row>98</xdr:row>
      <xdr:rowOff>24385</xdr:rowOff>
    </xdr:to>
    <xdr:sp macro="" textlink="">
      <xdr:nvSpPr>
        <xdr:cNvPr id="486" name="楕円 485"/>
        <xdr:cNvSpPr/>
      </xdr:nvSpPr>
      <xdr:spPr>
        <a:xfrm>
          <a:off x="86995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15512</xdr:rowOff>
    </xdr:from>
    <xdr:ext cx="534377" cy="259045"/>
    <xdr:sp macro="" textlink="">
      <xdr:nvSpPr>
        <xdr:cNvPr id="487" name="テキスト ボックス 486"/>
        <xdr:cNvSpPr txBox="1"/>
      </xdr:nvSpPr>
      <xdr:spPr>
        <a:xfrm>
          <a:off x="8483111" y="1681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84937</xdr:rowOff>
    </xdr:from>
    <xdr:to>
      <xdr:col>41</xdr:col>
      <xdr:colOff>101600</xdr:colOff>
      <xdr:row>98</xdr:row>
      <xdr:rowOff>15087</xdr:rowOff>
    </xdr:to>
    <xdr:sp macro="" textlink="">
      <xdr:nvSpPr>
        <xdr:cNvPr id="488" name="楕円 487"/>
        <xdr:cNvSpPr/>
      </xdr:nvSpPr>
      <xdr:spPr>
        <a:xfrm>
          <a:off x="78105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6214</xdr:rowOff>
    </xdr:from>
    <xdr:ext cx="534377" cy="259045"/>
    <xdr:sp macro="" textlink="">
      <xdr:nvSpPr>
        <xdr:cNvPr id="489" name="テキスト ボックス 488"/>
        <xdr:cNvSpPr txBox="1"/>
      </xdr:nvSpPr>
      <xdr:spPr>
        <a:xfrm>
          <a:off x="7594111" y="168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8186</xdr:rowOff>
    </xdr:from>
    <xdr:to>
      <xdr:col>36</xdr:col>
      <xdr:colOff>165100</xdr:colOff>
      <xdr:row>97</xdr:row>
      <xdr:rowOff>109786</xdr:rowOff>
    </xdr:to>
    <xdr:sp macro="" textlink="">
      <xdr:nvSpPr>
        <xdr:cNvPr id="490" name="楕円 489"/>
        <xdr:cNvSpPr/>
      </xdr:nvSpPr>
      <xdr:spPr>
        <a:xfrm>
          <a:off x="6921500" y="166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100913</xdr:rowOff>
    </xdr:from>
    <xdr:ext cx="534377" cy="259045"/>
    <xdr:sp macro="" textlink="">
      <xdr:nvSpPr>
        <xdr:cNvPr id="491" name="テキスト ボックス 490"/>
        <xdr:cNvSpPr txBox="1"/>
      </xdr:nvSpPr>
      <xdr:spPr>
        <a:xfrm>
          <a:off x="6705111" y="16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83922</xdr:rowOff>
    </xdr:from>
    <xdr:to>
      <xdr:col>85</xdr:col>
      <xdr:colOff>127000</xdr:colOff>
      <xdr:row>37</xdr:row>
      <xdr:rowOff>42088</xdr:rowOff>
    </xdr:to>
    <xdr:cxnSp macro="">
      <xdr:nvCxnSpPr>
        <xdr:cNvPr id="519" name="直線コネクタ 518"/>
        <xdr:cNvCxnSpPr/>
      </xdr:nvCxnSpPr>
      <xdr:spPr>
        <a:xfrm flipV="1">
          <a:off x="15481300" y="6256122"/>
          <a:ext cx="8382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93934</xdr:rowOff>
    </xdr:from>
    <xdr:to>
      <xdr:col>81</xdr:col>
      <xdr:colOff>50800</xdr:colOff>
      <xdr:row>37</xdr:row>
      <xdr:rowOff>42088</xdr:rowOff>
    </xdr:to>
    <xdr:cxnSp macro="">
      <xdr:nvCxnSpPr>
        <xdr:cNvPr id="522" name="直線コネクタ 521"/>
        <xdr:cNvCxnSpPr/>
      </xdr:nvCxnSpPr>
      <xdr:spPr>
        <a:xfrm>
          <a:off x="14592300" y="6266134"/>
          <a:ext cx="8890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93934</xdr:rowOff>
    </xdr:from>
    <xdr:to>
      <xdr:col>76</xdr:col>
      <xdr:colOff>114300</xdr:colOff>
      <xdr:row>37</xdr:row>
      <xdr:rowOff>34590</xdr:rowOff>
    </xdr:to>
    <xdr:cxnSp macro="">
      <xdr:nvCxnSpPr>
        <xdr:cNvPr id="525" name="直線コネクタ 524"/>
        <xdr:cNvCxnSpPr/>
      </xdr:nvCxnSpPr>
      <xdr:spPr>
        <a:xfrm flipV="1">
          <a:off x="13703300" y="6266134"/>
          <a:ext cx="8890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170241</xdr:rowOff>
    </xdr:from>
    <xdr:to>
      <xdr:col>71</xdr:col>
      <xdr:colOff>177800</xdr:colOff>
      <xdr:row>37</xdr:row>
      <xdr:rowOff>34590</xdr:rowOff>
    </xdr:to>
    <xdr:cxnSp macro="">
      <xdr:nvCxnSpPr>
        <xdr:cNvPr id="528" name="直線コネクタ 527"/>
        <xdr:cNvCxnSpPr/>
      </xdr:nvCxnSpPr>
      <xdr:spPr>
        <a:xfrm>
          <a:off x="12814300" y="6342441"/>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33122</xdr:rowOff>
    </xdr:from>
    <xdr:to>
      <xdr:col>85</xdr:col>
      <xdr:colOff>177800</xdr:colOff>
      <xdr:row>36</xdr:row>
      <xdr:rowOff>134722</xdr:rowOff>
    </xdr:to>
    <xdr:sp macro="" textlink="">
      <xdr:nvSpPr>
        <xdr:cNvPr id="538" name="楕円 537"/>
        <xdr:cNvSpPr/>
      </xdr:nvSpPr>
      <xdr:spPr>
        <a:xfrm>
          <a:off x="162687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11549</xdr:rowOff>
    </xdr:from>
    <xdr:ext cx="534377" cy="259045"/>
    <xdr:sp macro="" textlink="">
      <xdr:nvSpPr>
        <xdr:cNvPr id="539" name="消防費該当値テキスト"/>
        <xdr:cNvSpPr txBox="1"/>
      </xdr:nvSpPr>
      <xdr:spPr>
        <a:xfrm>
          <a:off x="16370300" y="61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162738</xdr:rowOff>
    </xdr:from>
    <xdr:to>
      <xdr:col>81</xdr:col>
      <xdr:colOff>101600</xdr:colOff>
      <xdr:row>37</xdr:row>
      <xdr:rowOff>92888</xdr:rowOff>
    </xdr:to>
    <xdr:sp macro="" textlink="">
      <xdr:nvSpPr>
        <xdr:cNvPr id="540" name="楕円 539"/>
        <xdr:cNvSpPr/>
      </xdr:nvSpPr>
      <xdr:spPr>
        <a:xfrm>
          <a:off x="15430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84015</xdr:rowOff>
    </xdr:from>
    <xdr:ext cx="534377" cy="259045"/>
    <xdr:sp macro="" textlink="">
      <xdr:nvSpPr>
        <xdr:cNvPr id="541" name="テキスト ボックス 540"/>
        <xdr:cNvSpPr txBox="1"/>
      </xdr:nvSpPr>
      <xdr:spPr>
        <a:xfrm>
          <a:off x="15214111" y="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43134</xdr:rowOff>
    </xdr:from>
    <xdr:to>
      <xdr:col>76</xdr:col>
      <xdr:colOff>165100</xdr:colOff>
      <xdr:row>36</xdr:row>
      <xdr:rowOff>144734</xdr:rowOff>
    </xdr:to>
    <xdr:sp macro="" textlink="">
      <xdr:nvSpPr>
        <xdr:cNvPr id="542" name="楕円 541"/>
        <xdr:cNvSpPr/>
      </xdr:nvSpPr>
      <xdr:spPr>
        <a:xfrm>
          <a:off x="14541500" y="6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135861</xdr:rowOff>
    </xdr:from>
    <xdr:ext cx="534377" cy="259045"/>
    <xdr:sp macro="" textlink="">
      <xdr:nvSpPr>
        <xdr:cNvPr id="543" name="テキスト ボックス 542"/>
        <xdr:cNvSpPr txBox="1"/>
      </xdr:nvSpPr>
      <xdr:spPr>
        <a:xfrm>
          <a:off x="14325111" y="63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155240</xdr:rowOff>
    </xdr:from>
    <xdr:to>
      <xdr:col>72</xdr:col>
      <xdr:colOff>38100</xdr:colOff>
      <xdr:row>37</xdr:row>
      <xdr:rowOff>85390</xdr:rowOff>
    </xdr:to>
    <xdr:sp macro="" textlink="">
      <xdr:nvSpPr>
        <xdr:cNvPr id="544" name="楕円 543"/>
        <xdr:cNvSpPr/>
      </xdr:nvSpPr>
      <xdr:spPr>
        <a:xfrm>
          <a:off x="136525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76517</xdr:rowOff>
    </xdr:from>
    <xdr:ext cx="534377" cy="259045"/>
    <xdr:sp macro="" textlink="">
      <xdr:nvSpPr>
        <xdr:cNvPr id="545" name="テキスト ボックス 544"/>
        <xdr:cNvSpPr txBox="1"/>
      </xdr:nvSpPr>
      <xdr:spPr>
        <a:xfrm>
          <a:off x="13436111" y="64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119441</xdr:rowOff>
    </xdr:from>
    <xdr:to>
      <xdr:col>67</xdr:col>
      <xdr:colOff>101600</xdr:colOff>
      <xdr:row>37</xdr:row>
      <xdr:rowOff>49591</xdr:rowOff>
    </xdr:to>
    <xdr:sp macro="" textlink="">
      <xdr:nvSpPr>
        <xdr:cNvPr id="546" name="楕円 545"/>
        <xdr:cNvSpPr/>
      </xdr:nvSpPr>
      <xdr:spPr>
        <a:xfrm>
          <a:off x="12763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40718</xdr:rowOff>
    </xdr:from>
    <xdr:ext cx="534377" cy="259045"/>
    <xdr:sp macro="" textlink="">
      <xdr:nvSpPr>
        <xdr:cNvPr id="547" name="テキスト ボックス 546"/>
        <xdr:cNvSpPr txBox="1"/>
      </xdr:nvSpPr>
      <xdr:spPr>
        <a:xfrm>
          <a:off x="12547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25335</xdr:rowOff>
    </xdr:from>
    <xdr:to>
      <xdr:col>85</xdr:col>
      <xdr:colOff>127000</xdr:colOff>
      <xdr:row>57</xdr:row>
      <xdr:rowOff>42137</xdr:rowOff>
    </xdr:to>
    <xdr:cxnSp macro="">
      <xdr:nvCxnSpPr>
        <xdr:cNvPr id="579" name="直線コネクタ 578"/>
        <xdr:cNvCxnSpPr/>
      </xdr:nvCxnSpPr>
      <xdr:spPr>
        <a:xfrm flipV="1">
          <a:off x="15481300" y="9797985"/>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33009</xdr:rowOff>
    </xdr:from>
    <xdr:to>
      <xdr:col>81</xdr:col>
      <xdr:colOff>50800</xdr:colOff>
      <xdr:row>57</xdr:row>
      <xdr:rowOff>42137</xdr:rowOff>
    </xdr:to>
    <xdr:cxnSp macro="">
      <xdr:nvCxnSpPr>
        <xdr:cNvPr id="582" name="直線コネクタ 581"/>
        <xdr:cNvCxnSpPr/>
      </xdr:nvCxnSpPr>
      <xdr:spPr>
        <a:xfrm>
          <a:off x="14592300" y="9805659"/>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97589</xdr:rowOff>
    </xdr:from>
    <xdr:to>
      <xdr:col>76</xdr:col>
      <xdr:colOff>114300</xdr:colOff>
      <xdr:row>57</xdr:row>
      <xdr:rowOff>33009</xdr:rowOff>
    </xdr:to>
    <xdr:cxnSp macro="">
      <xdr:nvCxnSpPr>
        <xdr:cNvPr id="585" name="直線コネクタ 584"/>
        <xdr:cNvCxnSpPr/>
      </xdr:nvCxnSpPr>
      <xdr:spPr>
        <a:xfrm>
          <a:off x="13703300" y="9698789"/>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97589</xdr:rowOff>
    </xdr:from>
    <xdr:to>
      <xdr:col>71</xdr:col>
      <xdr:colOff>177800</xdr:colOff>
      <xdr:row>57</xdr:row>
      <xdr:rowOff>163719</xdr:rowOff>
    </xdr:to>
    <xdr:cxnSp macro="">
      <xdr:nvCxnSpPr>
        <xdr:cNvPr id="588" name="直線コネクタ 587"/>
        <xdr:cNvCxnSpPr/>
      </xdr:nvCxnSpPr>
      <xdr:spPr>
        <a:xfrm flipV="1">
          <a:off x="12814300" y="9698789"/>
          <a:ext cx="889000" cy="2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145985</xdr:rowOff>
    </xdr:from>
    <xdr:to>
      <xdr:col>85</xdr:col>
      <xdr:colOff>177800</xdr:colOff>
      <xdr:row>57</xdr:row>
      <xdr:rowOff>76135</xdr:rowOff>
    </xdr:to>
    <xdr:sp macro="" textlink="">
      <xdr:nvSpPr>
        <xdr:cNvPr id="598" name="楕円 597"/>
        <xdr:cNvSpPr/>
      </xdr:nvSpPr>
      <xdr:spPr>
        <a:xfrm>
          <a:off x="16268700" y="97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124412</xdr:rowOff>
    </xdr:from>
    <xdr:ext cx="534377" cy="259045"/>
    <xdr:sp macro="" textlink="">
      <xdr:nvSpPr>
        <xdr:cNvPr id="599" name="教育費該当値テキスト"/>
        <xdr:cNvSpPr txBox="1"/>
      </xdr:nvSpPr>
      <xdr:spPr>
        <a:xfrm>
          <a:off x="16370300" y="97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162787</xdr:rowOff>
    </xdr:from>
    <xdr:to>
      <xdr:col>81</xdr:col>
      <xdr:colOff>101600</xdr:colOff>
      <xdr:row>57</xdr:row>
      <xdr:rowOff>92937</xdr:rowOff>
    </xdr:to>
    <xdr:sp macro="" textlink="">
      <xdr:nvSpPr>
        <xdr:cNvPr id="600" name="楕円 599"/>
        <xdr:cNvSpPr/>
      </xdr:nvSpPr>
      <xdr:spPr>
        <a:xfrm>
          <a:off x="15430500" y="97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84064</xdr:rowOff>
    </xdr:from>
    <xdr:ext cx="534377" cy="259045"/>
    <xdr:sp macro="" textlink="">
      <xdr:nvSpPr>
        <xdr:cNvPr id="601" name="テキスト ボックス 600"/>
        <xdr:cNvSpPr txBox="1"/>
      </xdr:nvSpPr>
      <xdr:spPr>
        <a:xfrm>
          <a:off x="15214111" y="98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153659</xdr:rowOff>
    </xdr:from>
    <xdr:to>
      <xdr:col>76</xdr:col>
      <xdr:colOff>165100</xdr:colOff>
      <xdr:row>57</xdr:row>
      <xdr:rowOff>83809</xdr:rowOff>
    </xdr:to>
    <xdr:sp macro="" textlink="">
      <xdr:nvSpPr>
        <xdr:cNvPr id="602" name="楕円 601"/>
        <xdr:cNvSpPr/>
      </xdr:nvSpPr>
      <xdr:spPr>
        <a:xfrm>
          <a:off x="14541500" y="97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74936</xdr:rowOff>
    </xdr:from>
    <xdr:ext cx="534377" cy="259045"/>
    <xdr:sp macro="" textlink="">
      <xdr:nvSpPr>
        <xdr:cNvPr id="603" name="テキスト ボックス 602"/>
        <xdr:cNvSpPr txBox="1"/>
      </xdr:nvSpPr>
      <xdr:spPr>
        <a:xfrm>
          <a:off x="14325111" y="984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46789</xdr:rowOff>
    </xdr:from>
    <xdr:to>
      <xdr:col>72</xdr:col>
      <xdr:colOff>38100</xdr:colOff>
      <xdr:row>56</xdr:row>
      <xdr:rowOff>148389</xdr:rowOff>
    </xdr:to>
    <xdr:sp macro="" textlink="">
      <xdr:nvSpPr>
        <xdr:cNvPr id="604" name="楕円 603"/>
        <xdr:cNvSpPr/>
      </xdr:nvSpPr>
      <xdr:spPr>
        <a:xfrm>
          <a:off x="13652500" y="96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139516</xdr:rowOff>
    </xdr:from>
    <xdr:ext cx="534377" cy="259045"/>
    <xdr:sp macro="" textlink="">
      <xdr:nvSpPr>
        <xdr:cNvPr id="605" name="テキスト ボックス 604"/>
        <xdr:cNvSpPr txBox="1"/>
      </xdr:nvSpPr>
      <xdr:spPr>
        <a:xfrm>
          <a:off x="13436111" y="97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112919</xdr:rowOff>
    </xdr:from>
    <xdr:to>
      <xdr:col>67</xdr:col>
      <xdr:colOff>101600</xdr:colOff>
      <xdr:row>58</xdr:row>
      <xdr:rowOff>43069</xdr:rowOff>
    </xdr:to>
    <xdr:sp macro="" textlink="">
      <xdr:nvSpPr>
        <xdr:cNvPr id="606" name="楕円 605"/>
        <xdr:cNvSpPr/>
      </xdr:nvSpPr>
      <xdr:spPr>
        <a:xfrm>
          <a:off x="12763500" y="9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34196</xdr:rowOff>
    </xdr:from>
    <xdr:ext cx="534377" cy="259045"/>
    <xdr:sp macro="" textlink="">
      <xdr:nvSpPr>
        <xdr:cNvPr id="607" name="テキスト ボックス 606"/>
        <xdr:cNvSpPr txBox="1"/>
      </xdr:nvSpPr>
      <xdr:spPr>
        <a:xfrm>
          <a:off x="12547111" y="99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95842</xdr:rowOff>
    </xdr:from>
    <xdr:to>
      <xdr:col>81</xdr:col>
      <xdr:colOff>50800</xdr:colOff>
      <xdr:row>79</xdr:row>
      <xdr:rowOff>98879</xdr:rowOff>
    </xdr:to>
    <xdr:cxnSp macro="">
      <xdr:nvCxnSpPr>
        <xdr:cNvPr id="641" name="直線コネクタ 640"/>
        <xdr:cNvCxnSpPr/>
      </xdr:nvCxnSpPr>
      <xdr:spPr>
        <a:xfrm>
          <a:off x="14592300" y="1364039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95842</xdr:rowOff>
    </xdr:from>
    <xdr:to>
      <xdr:col>76</xdr:col>
      <xdr:colOff>114300</xdr:colOff>
      <xdr:row>79</xdr:row>
      <xdr:rowOff>98144</xdr:rowOff>
    </xdr:to>
    <xdr:cxnSp macro="">
      <xdr:nvCxnSpPr>
        <xdr:cNvPr id="644" name="直線コネクタ 643"/>
        <xdr:cNvCxnSpPr/>
      </xdr:nvCxnSpPr>
      <xdr:spPr>
        <a:xfrm flipV="1">
          <a:off x="13703300" y="13640392"/>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98144</xdr:rowOff>
    </xdr:from>
    <xdr:to>
      <xdr:col>71</xdr:col>
      <xdr:colOff>177800</xdr:colOff>
      <xdr:row>79</xdr:row>
      <xdr:rowOff>98879</xdr:rowOff>
    </xdr:to>
    <xdr:cxnSp macro="">
      <xdr:nvCxnSpPr>
        <xdr:cNvPr id="647" name="直線コネクタ 646"/>
        <xdr:cNvCxnSpPr/>
      </xdr:nvCxnSpPr>
      <xdr:spPr>
        <a:xfrm flipV="1">
          <a:off x="12814300" y="1364269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45042</xdr:rowOff>
    </xdr:from>
    <xdr:to>
      <xdr:col>76</xdr:col>
      <xdr:colOff>165100</xdr:colOff>
      <xdr:row>79</xdr:row>
      <xdr:rowOff>146642</xdr:rowOff>
    </xdr:to>
    <xdr:sp macro="" textlink="">
      <xdr:nvSpPr>
        <xdr:cNvPr id="661" name="楕円 660"/>
        <xdr:cNvSpPr/>
      </xdr:nvSpPr>
      <xdr:spPr>
        <a:xfrm>
          <a:off x="14541500" y="135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137769</xdr:rowOff>
    </xdr:from>
    <xdr:ext cx="378565" cy="259045"/>
    <xdr:sp macro="" textlink="">
      <xdr:nvSpPr>
        <xdr:cNvPr id="662" name="テキスト ボックス 661"/>
        <xdr:cNvSpPr txBox="1"/>
      </xdr:nvSpPr>
      <xdr:spPr>
        <a:xfrm>
          <a:off x="14403017" y="1368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47344</xdr:rowOff>
    </xdr:from>
    <xdr:to>
      <xdr:col>72</xdr:col>
      <xdr:colOff>38100</xdr:colOff>
      <xdr:row>79</xdr:row>
      <xdr:rowOff>148944</xdr:rowOff>
    </xdr:to>
    <xdr:sp macro="" textlink="">
      <xdr:nvSpPr>
        <xdr:cNvPr id="663" name="楕円 662"/>
        <xdr:cNvSpPr/>
      </xdr:nvSpPr>
      <xdr:spPr>
        <a:xfrm>
          <a:off x="13652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140071</xdr:rowOff>
    </xdr:from>
    <xdr:ext cx="313932" cy="259045"/>
    <xdr:sp macro="" textlink="">
      <xdr:nvSpPr>
        <xdr:cNvPr id="664" name="テキスト ボックス 663"/>
        <xdr:cNvSpPr txBox="1"/>
      </xdr:nvSpPr>
      <xdr:spPr>
        <a:xfrm>
          <a:off x="13546333" y="13684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138595</xdr:rowOff>
    </xdr:from>
    <xdr:to>
      <xdr:col>85</xdr:col>
      <xdr:colOff>127000</xdr:colOff>
      <xdr:row>96</xdr:row>
      <xdr:rowOff>158255</xdr:rowOff>
    </xdr:to>
    <xdr:cxnSp macro="">
      <xdr:nvCxnSpPr>
        <xdr:cNvPr id="695" name="直線コネクタ 694"/>
        <xdr:cNvCxnSpPr/>
      </xdr:nvCxnSpPr>
      <xdr:spPr>
        <a:xfrm flipV="1">
          <a:off x="15481300" y="1659779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158255</xdr:rowOff>
    </xdr:from>
    <xdr:to>
      <xdr:col>81</xdr:col>
      <xdr:colOff>50800</xdr:colOff>
      <xdr:row>97</xdr:row>
      <xdr:rowOff>58586</xdr:rowOff>
    </xdr:to>
    <xdr:cxnSp macro="">
      <xdr:nvCxnSpPr>
        <xdr:cNvPr id="698" name="直線コネクタ 697"/>
        <xdr:cNvCxnSpPr/>
      </xdr:nvCxnSpPr>
      <xdr:spPr>
        <a:xfrm flipV="1">
          <a:off x="14592300" y="1661745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58586</xdr:rowOff>
    </xdr:from>
    <xdr:to>
      <xdr:col>76</xdr:col>
      <xdr:colOff>114300</xdr:colOff>
      <xdr:row>97</xdr:row>
      <xdr:rowOff>107848</xdr:rowOff>
    </xdr:to>
    <xdr:cxnSp macro="">
      <xdr:nvCxnSpPr>
        <xdr:cNvPr id="701" name="直線コネクタ 700"/>
        <xdr:cNvCxnSpPr/>
      </xdr:nvCxnSpPr>
      <xdr:spPr>
        <a:xfrm flipV="1">
          <a:off x="13703300" y="16689236"/>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107848</xdr:rowOff>
    </xdr:from>
    <xdr:to>
      <xdr:col>71</xdr:col>
      <xdr:colOff>177800</xdr:colOff>
      <xdr:row>97</xdr:row>
      <xdr:rowOff>116763</xdr:rowOff>
    </xdr:to>
    <xdr:cxnSp macro="">
      <xdr:nvCxnSpPr>
        <xdr:cNvPr id="704" name="直線コネクタ 703"/>
        <xdr:cNvCxnSpPr/>
      </xdr:nvCxnSpPr>
      <xdr:spPr>
        <a:xfrm flipV="1">
          <a:off x="12814300" y="16738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87795</xdr:rowOff>
    </xdr:from>
    <xdr:to>
      <xdr:col>85</xdr:col>
      <xdr:colOff>177800</xdr:colOff>
      <xdr:row>97</xdr:row>
      <xdr:rowOff>17945</xdr:rowOff>
    </xdr:to>
    <xdr:sp macro="" textlink="">
      <xdr:nvSpPr>
        <xdr:cNvPr id="714" name="楕円 713"/>
        <xdr:cNvSpPr/>
      </xdr:nvSpPr>
      <xdr:spPr>
        <a:xfrm>
          <a:off x="16268700" y="165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66222</xdr:rowOff>
    </xdr:from>
    <xdr:ext cx="534377" cy="259045"/>
    <xdr:sp macro="" textlink="">
      <xdr:nvSpPr>
        <xdr:cNvPr id="715" name="公債費該当値テキスト"/>
        <xdr:cNvSpPr txBox="1"/>
      </xdr:nvSpPr>
      <xdr:spPr>
        <a:xfrm>
          <a:off x="16370300" y="165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107455</xdr:rowOff>
    </xdr:from>
    <xdr:to>
      <xdr:col>81</xdr:col>
      <xdr:colOff>101600</xdr:colOff>
      <xdr:row>97</xdr:row>
      <xdr:rowOff>37605</xdr:rowOff>
    </xdr:to>
    <xdr:sp macro="" textlink="">
      <xdr:nvSpPr>
        <xdr:cNvPr id="716" name="楕円 715"/>
        <xdr:cNvSpPr/>
      </xdr:nvSpPr>
      <xdr:spPr>
        <a:xfrm>
          <a:off x="15430500" y="165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28732</xdr:rowOff>
    </xdr:from>
    <xdr:ext cx="534377" cy="259045"/>
    <xdr:sp macro="" textlink="">
      <xdr:nvSpPr>
        <xdr:cNvPr id="717" name="テキスト ボックス 716"/>
        <xdr:cNvSpPr txBox="1"/>
      </xdr:nvSpPr>
      <xdr:spPr>
        <a:xfrm>
          <a:off x="15214111" y="166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7786</xdr:rowOff>
    </xdr:from>
    <xdr:to>
      <xdr:col>76</xdr:col>
      <xdr:colOff>165100</xdr:colOff>
      <xdr:row>97</xdr:row>
      <xdr:rowOff>109386</xdr:rowOff>
    </xdr:to>
    <xdr:sp macro="" textlink="">
      <xdr:nvSpPr>
        <xdr:cNvPr id="718" name="楕円 717"/>
        <xdr:cNvSpPr/>
      </xdr:nvSpPr>
      <xdr:spPr>
        <a:xfrm>
          <a:off x="145415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100513</xdr:rowOff>
    </xdr:from>
    <xdr:ext cx="534377" cy="259045"/>
    <xdr:sp macro="" textlink="">
      <xdr:nvSpPr>
        <xdr:cNvPr id="719" name="テキスト ボックス 718"/>
        <xdr:cNvSpPr txBox="1"/>
      </xdr:nvSpPr>
      <xdr:spPr>
        <a:xfrm>
          <a:off x="14325111" y="16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57048</xdr:rowOff>
    </xdr:from>
    <xdr:to>
      <xdr:col>72</xdr:col>
      <xdr:colOff>38100</xdr:colOff>
      <xdr:row>97</xdr:row>
      <xdr:rowOff>158648</xdr:rowOff>
    </xdr:to>
    <xdr:sp macro="" textlink="">
      <xdr:nvSpPr>
        <xdr:cNvPr id="720" name="楕円 719"/>
        <xdr:cNvSpPr/>
      </xdr:nvSpPr>
      <xdr:spPr>
        <a:xfrm>
          <a:off x="13652500" y="16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149775</xdr:rowOff>
    </xdr:from>
    <xdr:ext cx="534377" cy="259045"/>
    <xdr:sp macro="" textlink="">
      <xdr:nvSpPr>
        <xdr:cNvPr id="721" name="テキスト ボックス 720"/>
        <xdr:cNvSpPr txBox="1"/>
      </xdr:nvSpPr>
      <xdr:spPr>
        <a:xfrm>
          <a:off x="13436111" y="167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65963</xdr:rowOff>
    </xdr:from>
    <xdr:to>
      <xdr:col>67</xdr:col>
      <xdr:colOff>101600</xdr:colOff>
      <xdr:row>97</xdr:row>
      <xdr:rowOff>167563</xdr:rowOff>
    </xdr:to>
    <xdr:sp macro="" textlink="">
      <xdr:nvSpPr>
        <xdr:cNvPr id="722" name="楕円 721"/>
        <xdr:cNvSpPr/>
      </xdr:nvSpPr>
      <xdr:spPr>
        <a:xfrm>
          <a:off x="12763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158690</xdr:rowOff>
    </xdr:from>
    <xdr:ext cx="534377" cy="259045"/>
    <xdr:sp macro="" textlink="">
      <xdr:nvSpPr>
        <xdr:cNvPr id="723" name="テキスト ボックス 722"/>
        <xdr:cNvSpPr txBox="1"/>
      </xdr:nvSpPr>
      <xdr:spPr>
        <a:xfrm>
          <a:off x="12547111"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76019</xdr:rowOff>
    </xdr:from>
    <xdr:to>
      <xdr:col>116</xdr:col>
      <xdr:colOff>62864</xdr:colOff>
      <xdr:row>39</xdr:row>
      <xdr:rowOff>98878</xdr:rowOff>
    </xdr:to>
    <xdr:cxnSp macro="">
      <xdr:nvCxnSpPr>
        <xdr:cNvPr id="749" name="直線コネクタ 748"/>
        <xdr:cNvCxnSpPr/>
      </xdr:nvCxnSpPr>
      <xdr:spPr>
        <a:xfrm flipV="1">
          <a:off x="22159595" y="6762569"/>
          <a:ext cx="1269" cy="22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60795</xdr:rowOff>
    </xdr:from>
    <xdr:ext cx="249299" cy="259045"/>
    <xdr:sp macro="" textlink="">
      <xdr:nvSpPr>
        <xdr:cNvPr id="750" name="諸支出金最小値テキスト"/>
        <xdr:cNvSpPr txBox="1"/>
      </xdr:nvSpPr>
      <xdr:spPr>
        <a:xfrm>
          <a:off x="22212300" y="691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22696</xdr:rowOff>
    </xdr:from>
    <xdr:ext cx="313932" cy="259045"/>
    <xdr:sp macro="" textlink="">
      <xdr:nvSpPr>
        <xdr:cNvPr id="752" name="諸支出金最大値テキスト"/>
        <xdr:cNvSpPr txBox="1"/>
      </xdr:nvSpPr>
      <xdr:spPr>
        <a:xfrm>
          <a:off x="22212300" y="65377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76019</xdr:rowOff>
    </xdr:from>
    <xdr:to>
      <xdr:col>116</xdr:col>
      <xdr:colOff>152400</xdr:colOff>
      <xdr:row>39</xdr:row>
      <xdr:rowOff>76019</xdr:rowOff>
    </xdr:to>
    <xdr:cxnSp macro="">
      <xdr:nvCxnSpPr>
        <xdr:cNvPr id="753" name="直線コネクタ 752"/>
        <xdr:cNvCxnSpPr/>
      </xdr:nvCxnSpPr>
      <xdr:spPr>
        <a:xfrm>
          <a:off x="22072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58057</xdr:rowOff>
    </xdr:from>
    <xdr:to>
      <xdr:col>116</xdr:col>
      <xdr:colOff>63500</xdr:colOff>
      <xdr:row>39</xdr:row>
      <xdr:rowOff>98878</xdr:rowOff>
    </xdr:to>
    <xdr:cxnSp macro="">
      <xdr:nvCxnSpPr>
        <xdr:cNvPr id="754" name="直線コネクタ 753"/>
        <xdr:cNvCxnSpPr/>
      </xdr:nvCxnSpPr>
      <xdr:spPr>
        <a:xfrm>
          <a:off x="21323300" y="5201557"/>
          <a:ext cx="838200" cy="15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149696</xdr:rowOff>
    </xdr:from>
    <xdr:ext cx="249299" cy="259045"/>
    <xdr:sp macro="" textlink="">
      <xdr:nvSpPr>
        <xdr:cNvPr id="755" name="諸支出金平均値テキスト"/>
        <xdr:cNvSpPr txBox="1"/>
      </xdr:nvSpPr>
      <xdr:spPr>
        <a:xfrm>
          <a:off x="22212300" y="666479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46990</xdr:rowOff>
    </xdr:from>
    <xdr:to>
      <xdr:col>116</xdr:col>
      <xdr:colOff>114300</xdr:colOff>
      <xdr:row>39</xdr:row>
      <xdr:rowOff>148590</xdr:rowOff>
    </xdr:to>
    <xdr:sp macro="" textlink="">
      <xdr:nvSpPr>
        <xdr:cNvPr id="756" name="フローチャート: 判断 755"/>
        <xdr:cNvSpPr/>
      </xdr:nvSpPr>
      <xdr:spPr>
        <a:xfrm>
          <a:off x="221107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58057</xdr:rowOff>
    </xdr:from>
    <xdr:to>
      <xdr:col>111</xdr:col>
      <xdr:colOff>177800</xdr:colOff>
      <xdr:row>39</xdr:row>
      <xdr:rowOff>55335</xdr:rowOff>
    </xdr:to>
    <xdr:cxnSp macro="">
      <xdr:nvCxnSpPr>
        <xdr:cNvPr id="757" name="直線コネクタ 756"/>
        <xdr:cNvCxnSpPr/>
      </xdr:nvCxnSpPr>
      <xdr:spPr>
        <a:xfrm flipV="1">
          <a:off x="20434300" y="5201557"/>
          <a:ext cx="889000" cy="15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7801</xdr:rowOff>
    </xdr:from>
    <xdr:to>
      <xdr:col>112</xdr:col>
      <xdr:colOff>38100</xdr:colOff>
      <xdr:row>39</xdr:row>
      <xdr:rowOff>109401</xdr:rowOff>
    </xdr:to>
    <xdr:sp macro="" textlink="">
      <xdr:nvSpPr>
        <xdr:cNvPr id="758" name="フローチャート: 判断 757"/>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100528</xdr:rowOff>
    </xdr:from>
    <xdr:ext cx="313932" cy="259045"/>
    <xdr:sp macro="" textlink="">
      <xdr:nvSpPr>
        <xdr:cNvPr id="759" name="テキスト ボックス 758"/>
        <xdr:cNvSpPr txBox="1"/>
      </xdr:nvSpPr>
      <xdr:spPr>
        <a:xfrm>
          <a:off x="21166333" y="678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55335</xdr:rowOff>
    </xdr:from>
    <xdr:to>
      <xdr:col>107</xdr:col>
      <xdr:colOff>50800</xdr:colOff>
      <xdr:row>39</xdr:row>
      <xdr:rowOff>98878</xdr:rowOff>
    </xdr:to>
    <xdr:cxnSp macro="">
      <xdr:nvCxnSpPr>
        <xdr:cNvPr id="760" name="直線コネクタ 759"/>
        <xdr:cNvCxnSpPr/>
      </xdr:nvCxnSpPr>
      <xdr:spPr>
        <a:xfrm flipV="1">
          <a:off x="19545300" y="67418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45901</xdr:rowOff>
    </xdr:from>
    <xdr:to>
      <xdr:col>107</xdr:col>
      <xdr:colOff>101600</xdr:colOff>
      <xdr:row>39</xdr:row>
      <xdr:rowOff>147501</xdr:rowOff>
    </xdr:to>
    <xdr:sp macro="" textlink="">
      <xdr:nvSpPr>
        <xdr:cNvPr id="761" name="フローチャート: 判断 760"/>
        <xdr:cNvSpPr/>
      </xdr:nvSpPr>
      <xdr:spPr>
        <a:xfrm>
          <a:off x="20383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138628</xdr:rowOff>
    </xdr:from>
    <xdr:ext cx="249299" cy="259045"/>
    <xdr:sp macro="" textlink="">
      <xdr:nvSpPr>
        <xdr:cNvPr id="762" name="テキスト ボックス 761"/>
        <xdr:cNvSpPr txBox="1"/>
      </xdr:nvSpPr>
      <xdr:spPr>
        <a:xfrm>
          <a:off x="20309650" y="682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4" name="フローチャート: 判断 763"/>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5624</xdr:rowOff>
    </xdr:from>
    <xdr:to>
      <xdr:col>98</xdr:col>
      <xdr:colOff>38100</xdr:colOff>
      <xdr:row>39</xdr:row>
      <xdr:rowOff>107224</xdr:rowOff>
    </xdr:to>
    <xdr:sp macro="" textlink="">
      <xdr:nvSpPr>
        <xdr:cNvPr id="766" name="フローチャート: 判断 765"/>
        <xdr:cNvSpPr/>
      </xdr:nvSpPr>
      <xdr:spPr>
        <a:xfrm>
          <a:off x="18605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123751</xdr:rowOff>
    </xdr:from>
    <xdr:ext cx="313932" cy="259045"/>
    <xdr:sp macro="" textlink="">
      <xdr:nvSpPr>
        <xdr:cNvPr id="767" name="テキスト ボックス 766"/>
        <xdr:cNvSpPr txBox="1"/>
      </xdr:nvSpPr>
      <xdr:spPr>
        <a:xfrm>
          <a:off x="18499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105245</xdr:rowOff>
    </xdr:from>
    <xdr:ext cx="249299" cy="259045"/>
    <xdr:sp macro="" textlink="">
      <xdr:nvSpPr>
        <xdr:cNvPr id="774" name="諸支出金該当値テキスト"/>
        <xdr:cNvSpPr txBox="1"/>
      </xdr:nvSpPr>
      <xdr:spPr>
        <a:xfrm>
          <a:off x="22212300" y="679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7257</xdr:rowOff>
    </xdr:from>
    <xdr:to>
      <xdr:col>112</xdr:col>
      <xdr:colOff>38100</xdr:colOff>
      <xdr:row>30</xdr:row>
      <xdr:rowOff>108857</xdr:rowOff>
    </xdr:to>
    <xdr:sp macro="" textlink="">
      <xdr:nvSpPr>
        <xdr:cNvPr id="775" name="楕円 774"/>
        <xdr:cNvSpPr/>
      </xdr:nvSpPr>
      <xdr:spPr>
        <a:xfrm>
          <a:off x="212725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125384</xdr:rowOff>
    </xdr:from>
    <xdr:ext cx="469744" cy="259045"/>
    <xdr:sp macro="" textlink="">
      <xdr:nvSpPr>
        <xdr:cNvPr id="776" name="テキスト ボックス 775"/>
        <xdr:cNvSpPr txBox="1"/>
      </xdr:nvSpPr>
      <xdr:spPr>
        <a:xfrm>
          <a:off x="21088428" y="49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4535</xdr:rowOff>
    </xdr:from>
    <xdr:to>
      <xdr:col>107</xdr:col>
      <xdr:colOff>101600</xdr:colOff>
      <xdr:row>39</xdr:row>
      <xdr:rowOff>106135</xdr:rowOff>
    </xdr:to>
    <xdr:sp macro="" textlink="">
      <xdr:nvSpPr>
        <xdr:cNvPr id="777" name="楕円 776"/>
        <xdr:cNvSpPr/>
      </xdr:nvSpPr>
      <xdr:spPr>
        <a:xfrm>
          <a:off x="20383500" y="66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122663</xdr:rowOff>
    </xdr:from>
    <xdr:ext cx="313932" cy="259045"/>
    <xdr:sp macro="" textlink="">
      <xdr:nvSpPr>
        <xdr:cNvPr id="778" name="テキスト ボックス 777"/>
        <xdr:cNvSpPr txBox="1"/>
      </xdr:nvSpPr>
      <xdr:spPr>
        <a:xfrm>
          <a:off x="20277333" y="6466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0" name="テキスト ボックス 779"/>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年度はいずれも類似団体より低い値となっている。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総務費は主に、旧庁舎跡地にぎわい創出施設整備事業に係る経費の増加により、１人当たり</a:t>
          </a:r>
          <a:r>
            <a:rPr kumimoji="1" lang="en-US" altLang="ja-JP" sz="1300">
              <a:latin typeface="ＭＳ Ｐゴシック" panose="020B0600070205080204" pitchFamily="50" charset="-128"/>
              <a:ea typeface="ＭＳ Ｐゴシック" panose="020B0600070205080204" pitchFamily="50" charset="-128"/>
            </a:rPr>
            <a:t>94,223</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32,140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衛生費は主に、新型コロナウイルスワクチン接種事業費が減少となったため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30,655</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10,432</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土木費は主に、橋梁の老朽化に伴う工事等の増加により、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39,711</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1,880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消防費は主に、消防組合への負担金の増加により</a:t>
          </a:r>
          <a:r>
            <a:rPr kumimoji="1" lang="en-US" altLang="ja-JP" sz="1300">
              <a:latin typeface="ＭＳ Ｐゴシック" panose="020B0600070205080204" pitchFamily="50" charset="-128"/>
              <a:ea typeface="ＭＳ Ｐゴシック" panose="020B0600070205080204" pitchFamily="50" charset="-128"/>
            </a:rPr>
            <a:t>18,720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2,835</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年度では、財政調整基金を</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千円積み立てたが、除雪経費等に充当するため、基金の取崩し（</a:t>
          </a:r>
          <a:r>
            <a:rPr kumimoji="1" lang="en-US" altLang="ja-JP" sz="1400">
              <a:latin typeface="ＭＳ ゴシック" pitchFamily="49" charset="-128"/>
              <a:ea typeface="ＭＳ ゴシック" pitchFamily="49" charset="-128"/>
            </a:rPr>
            <a:t>36,500</a:t>
          </a:r>
          <a:r>
            <a:rPr kumimoji="1" lang="ja-JP" altLang="en-US" sz="1400">
              <a:latin typeface="ＭＳ ゴシック" pitchFamily="49" charset="-128"/>
              <a:ea typeface="ＭＳ ゴシック" pitchFamily="49" charset="-128"/>
            </a:rPr>
            <a:t>千円）を行ったことにより、令和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年度末の基金残高は</a:t>
          </a:r>
          <a:r>
            <a:rPr kumimoji="1" lang="en-US" altLang="ja-JP" sz="1400">
              <a:latin typeface="ＭＳ ゴシック" pitchFamily="49" charset="-128"/>
              <a:ea typeface="ＭＳ ゴシック" pitchFamily="49" charset="-128"/>
            </a:rPr>
            <a:t>2,151,599</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実質単年度収支が赤字となったため、経常経費の抑制に努めるとともに、将来負担の軽減に向け基金の積立を計画的に行う必要がある。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一般会計については大型事業が見込まれること、水道事業会計・公共下水道事業特別会計については老朽化する施設の維持管理、国民健康保険特別会計や介護保険特別会計については保険給付費が増加していくことなどの懸念事項が多いが、黒字決算の維持に向け、より計画的に財政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令和元年度臨時財政対策債の元金償還が令和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年度から増加したこと等により、前年度から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百万円増加した。今後も公債費は増加する見込みである。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事業の緊急性や住民ニーズを的確に把握し、優先度を見極めながら起債発行額の平準化を行っていく必要がある。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繰入金については、公共下水道事業繰入金が大半を占めているため、令和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年度からの法適化に向け、さらに独立採算制を意識した事業運営を行う必要がある。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旧庁舎跡地にぎわい創出施設整備事業により現在高が大きく増加した。今後も大型事業の実施による増加が見込まれるため、公共施設整備基金への積立を政策的に行うとともに、減債基金等への積立も行っていくなど、計画的に基金への積立を行う。また大型事業後は、投資的経費を抑制するなどして公債費のコントロール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万円を政策的に積み上げたが、旧庁舎跡地にぎわい創出施設整備事業などの財源とするため、公共施設整備基金を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千万円及び当該年度の財政状況を鑑み、財政調整基金を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億円前後の基金残高を確保していたが、新庁舎移転事業により基金残高が減少した。今後も税収の減少や災害などの不測の事態への対応に備え、できるだけ早く、基金残高を以前の水準（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億円）まで戻すよう積極的な積み増しを行う。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旧庁舎跡地にぎわい創出施設整備事業などの財源とするため、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・当町は公共施設の老朽化率が高いため、政策的に公共施設整備基金への積立を行う。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大雪の災害対応等、令和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年度の財政状況を鑑み、財政調整基金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億円を目標に今後も計画的に積み立てを行っていく方針。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臨時財政対策債償還費にかかる普通交付税の、追加交付分を減債基金に積み立てしたため増額となった。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利率の上昇による公債費の増加や地方債充当施設の廃止に伴う当該地方債の繰上償還への対応、また交付税措置のある地方債の借入に伴う償還財源とするため、財政状況に応じて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sqref="A1:XFD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11412160</v>
      </c>
      <c r="BO4" s="371"/>
      <c r="BP4" s="371"/>
      <c r="BQ4" s="371"/>
      <c r="BR4" s="371"/>
      <c r="BS4" s="371"/>
      <c r="BT4" s="371"/>
      <c r="BU4" s="372"/>
      <c r="BV4" s="370">
        <v>10642435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10859680</v>
      </c>
      <c r="BO5" s="408"/>
      <c r="BP5" s="408"/>
      <c r="BQ5" s="408"/>
      <c r="BR5" s="408"/>
      <c r="BS5" s="408"/>
      <c r="BT5" s="408"/>
      <c r="BU5" s="409"/>
      <c r="BV5" s="407">
        <v>10180279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84.3</v>
      </c>
      <c r="CU5" s="405"/>
      <c r="CV5" s="405"/>
      <c r="CW5" s="405"/>
      <c r="CX5" s="405"/>
      <c r="CY5" s="405"/>
      <c r="CZ5" s="405"/>
      <c r="DA5" s="406"/>
      <c r="DB5" s="404">
        <v>82.8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552480</v>
      </c>
      <c r="BO6" s="408"/>
      <c r="BP6" s="408"/>
      <c r="BQ6" s="408"/>
      <c r="BR6" s="408"/>
      <c r="BS6" s="408"/>
      <c r="BT6" s="408"/>
      <c r="BU6" s="409"/>
      <c r="BV6" s="407">
        <v>462156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85.2</v>
      </c>
      <c r="CU6" s="445"/>
      <c r="CV6" s="445"/>
      <c r="CW6" s="445"/>
      <c r="CX6" s="445"/>
      <c r="CY6" s="445"/>
      <c r="CZ6" s="445"/>
      <c r="DA6" s="446"/>
      <c r="DB6" s="444">
        <v>84.5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123824</v>
      </c>
      <c r="BO7" s="408"/>
      <c r="BP7" s="408"/>
      <c r="BQ7" s="408"/>
      <c r="BR7" s="408"/>
      <c r="BS7" s="408"/>
      <c r="BT7" s="408"/>
      <c r="BU7" s="409"/>
      <c r="BV7" s="407">
        <v>14153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6652480</v>
      </c>
      <c r="CU7" s="408"/>
      <c r="CV7" s="408"/>
      <c r="CW7" s="408"/>
      <c r="CX7" s="408"/>
      <c r="CY7" s="408"/>
      <c r="CZ7" s="408"/>
      <c r="DA7" s="409"/>
      <c r="DB7" s="407">
        <v>6574431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428656</v>
      </c>
      <c r="BO8" s="408"/>
      <c r="BP8" s="408"/>
      <c r="BQ8" s="408"/>
      <c r="BR8" s="408"/>
      <c r="BS8" s="408"/>
      <c r="BT8" s="408"/>
      <c r="BU8" s="409"/>
      <c r="BV8" s="407">
        <v>448003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0.69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26402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-19347</v>
      </c>
      <c r="BO9" s="408"/>
      <c r="BP9" s="408"/>
      <c r="BQ9" s="408"/>
      <c r="BR9" s="408"/>
      <c r="BS9" s="408"/>
      <c r="BT9" s="408"/>
      <c r="BU9" s="409"/>
      <c r="BV9" s="407">
        <v>-170574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7.5</v>
      </c>
      <c r="CU9" s="405"/>
      <c r="CV9" s="405"/>
      <c r="CW9" s="405"/>
      <c r="CX9" s="405"/>
      <c r="CY9" s="405"/>
      <c r="CZ9" s="405"/>
      <c r="DA9" s="406"/>
      <c r="DB9" s="404">
        <v>7.1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27556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1223</v>
      </c>
      <c r="BO10" s="408"/>
      <c r="BP10" s="408"/>
      <c r="BQ10" s="408"/>
      <c r="BR10" s="408"/>
      <c r="BS10" s="408"/>
      <c r="BT10" s="408"/>
      <c r="BU10" s="409"/>
      <c r="BV10" s="407">
        <v>93123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26058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36500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25077</v>
      </c>
      <c r="S13" s="492"/>
      <c r="T13" s="492"/>
      <c r="U13" s="492"/>
      <c r="V13" s="493"/>
      <c r="W13" s="423" t="s">
        <v>131</v>
      </c>
      <c r="X13" s="424"/>
      <c r="Y13" s="424"/>
      <c r="Z13" s="424"/>
      <c r="AA13" s="424"/>
      <c r="AB13" s="414"/>
      <c r="AC13" s="458">
        <v>288</v>
      </c>
      <c r="AD13" s="459"/>
      <c r="AE13" s="459"/>
      <c r="AF13" s="459"/>
      <c r="AG13" s="501"/>
      <c r="AH13" s="458">
        <v>239</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-54624</v>
      </c>
      <c r="BO13" s="408"/>
      <c r="BP13" s="408"/>
      <c r="BQ13" s="408"/>
      <c r="BR13" s="408"/>
      <c r="BS13" s="408"/>
      <c r="BT13" s="408"/>
      <c r="BU13" s="409"/>
      <c r="BV13" s="407">
        <v>-77451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3.8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26255</v>
      </c>
      <c r="S14" s="492"/>
      <c r="T14" s="492"/>
      <c r="U14" s="492"/>
      <c r="V14" s="493"/>
      <c r="W14" s="397"/>
      <c r="X14" s="398"/>
      <c r="Y14" s="398"/>
      <c r="Z14" s="398"/>
      <c r="AA14" s="398"/>
      <c r="AB14" s="387"/>
      <c r="AC14" s="494">
        <v>2.2999999999999998</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69.599999999999994</v>
      </c>
      <c r="CU14" s="506"/>
      <c r="CV14" s="506"/>
      <c r="CW14" s="506"/>
      <c r="CX14" s="506"/>
      <c r="CY14" s="506"/>
      <c r="CZ14" s="506"/>
      <c r="DA14" s="507"/>
      <c r="DB14" s="505">
        <v>54.9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25376</v>
      </c>
      <c r="S15" s="492"/>
      <c r="T15" s="492"/>
      <c r="U15" s="492"/>
      <c r="V15" s="493"/>
      <c r="W15" s="423" t="s">
        <v>137</v>
      </c>
      <c r="X15" s="424"/>
      <c r="Y15" s="424"/>
      <c r="Z15" s="424"/>
      <c r="AA15" s="424"/>
      <c r="AB15" s="414"/>
      <c r="AC15" s="458">
        <v>5239</v>
      </c>
      <c r="AD15" s="459"/>
      <c r="AE15" s="459"/>
      <c r="AF15" s="459"/>
      <c r="AG15" s="501"/>
      <c r="AH15" s="458">
        <v>5415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3739122</v>
      </c>
      <c r="BO15" s="371"/>
      <c r="BP15" s="371"/>
      <c r="BQ15" s="371"/>
      <c r="BR15" s="371"/>
      <c r="BS15" s="371"/>
      <c r="BT15" s="371"/>
      <c r="BU15" s="372"/>
      <c r="BV15" s="370">
        <v>3749779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41.9</v>
      </c>
      <c r="AD16" s="495"/>
      <c r="AE16" s="495"/>
      <c r="AF16" s="495"/>
      <c r="AG16" s="496"/>
      <c r="AH16" s="494">
        <v>41.9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5585020</v>
      </c>
      <c r="BO16" s="408"/>
      <c r="BP16" s="408"/>
      <c r="BQ16" s="408"/>
      <c r="BR16" s="408"/>
      <c r="BS16" s="408"/>
      <c r="BT16" s="408"/>
      <c r="BU16" s="409"/>
      <c r="BV16" s="407">
        <v>5435122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6978</v>
      </c>
      <c r="AD17" s="459"/>
      <c r="AE17" s="459"/>
      <c r="AF17" s="459"/>
      <c r="AG17" s="501"/>
      <c r="AH17" s="458">
        <v>7266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4738519</v>
      </c>
      <c r="BO17" s="408"/>
      <c r="BP17" s="408"/>
      <c r="BQ17" s="408"/>
      <c r="BR17" s="408"/>
      <c r="BS17" s="408"/>
      <c r="BT17" s="408"/>
      <c r="BU17" s="409"/>
      <c r="BV17" s="407">
        <v>4752571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57.09</v>
      </c>
      <c r="M18" s="531"/>
      <c r="N18" s="531"/>
      <c r="O18" s="531"/>
      <c r="P18" s="531"/>
      <c r="Q18" s="531"/>
      <c r="R18" s="532"/>
      <c r="S18" s="532"/>
      <c r="T18" s="532"/>
      <c r="U18" s="532"/>
      <c r="V18" s="533"/>
      <c r="W18" s="425"/>
      <c r="X18" s="426"/>
      <c r="Y18" s="426"/>
      <c r="Z18" s="426"/>
      <c r="AA18" s="426"/>
      <c r="AB18" s="417"/>
      <c r="AC18" s="534">
        <v>55.8</v>
      </c>
      <c r="AD18" s="535"/>
      <c r="AE18" s="535"/>
      <c r="AF18" s="535"/>
      <c r="AG18" s="536"/>
      <c r="AH18" s="534">
        <v>56.2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5542341</v>
      </c>
      <c r="BO18" s="408"/>
      <c r="BP18" s="408"/>
      <c r="BQ18" s="408"/>
      <c r="BR18" s="408"/>
      <c r="BS18" s="408"/>
      <c r="BT18" s="408"/>
      <c r="BU18" s="409"/>
      <c r="BV18" s="407">
        <v>5445747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462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7677582</v>
      </c>
      <c r="BO19" s="408"/>
      <c r="BP19" s="408"/>
      <c r="BQ19" s="408"/>
      <c r="BR19" s="408"/>
      <c r="BS19" s="408"/>
      <c r="BT19" s="408"/>
      <c r="BU19" s="409"/>
      <c r="BV19" s="407">
        <v>7801225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9580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8921913</v>
      </c>
      <c r="BO22" s="371"/>
      <c r="BP22" s="371"/>
      <c r="BQ22" s="371"/>
      <c r="BR22" s="371"/>
      <c r="BS22" s="371"/>
      <c r="BT22" s="371"/>
      <c r="BU22" s="372"/>
      <c r="BV22" s="370">
        <v>8252743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7489063</v>
      </c>
      <c r="BO23" s="408"/>
      <c r="BP23" s="408"/>
      <c r="BQ23" s="408"/>
      <c r="BR23" s="408"/>
      <c r="BS23" s="408"/>
      <c r="BT23" s="408"/>
      <c r="BU23" s="409"/>
      <c r="BV23" s="407">
        <v>6767431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7300</v>
      </c>
      <c r="R24" s="459"/>
      <c r="S24" s="459"/>
      <c r="T24" s="459"/>
      <c r="U24" s="459"/>
      <c r="V24" s="501"/>
      <c r="W24" s="553"/>
      <c r="X24" s="554"/>
      <c r="Y24" s="555"/>
      <c r="Z24" s="457" t="s">
        <v>162</v>
      </c>
      <c r="AA24" s="437"/>
      <c r="AB24" s="437"/>
      <c r="AC24" s="437"/>
      <c r="AD24" s="437"/>
      <c r="AE24" s="437"/>
      <c r="AF24" s="437"/>
      <c r="AG24" s="438"/>
      <c r="AH24" s="458">
        <v>186</v>
      </c>
      <c r="AI24" s="459"/>
      <c r="AJ24" s="459"/>
      <c r="AK24" s="459"/>
      <c r="AL24" s="501"/>
      <c r="AM24" s="458">
        <v>552606</v>
      </c>
      <c r="AN24" s="459"/>
      <c r="AO24" s="459"/>
      <c r="AP24" s="459"/>
      <c r="AQ24" s="459"/>
      <c r="AR24" s="501"/>
      <c r="AS24" s="458">
        <v>2971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4579272</v>
      </c>
      <c r="BO24" s="408"/>
      <c r="BP24" s="408"/>
      <c r="BQ24" s="408"/>
      <c r="BR24" s="408"/>
      <c r="BS24" s="408"/>
      <c r="BT24" s="408"/>
      <c r="BU24" s="409"/>
      <c r="BV24" s="407">
        <v>3639847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44980</v>
      </c>
      <c r="BO25" s="371"/>
      <c r="BP25" s="371"/>
      <c r="BQ25" s="371"/>
      <c r="BR25" s="371"/>
      <c r="BS25" s="371"/>
      <c r="BT25" s="371"/>
      <c r="BU25" s="372"/>
      <c r="BV25" s="370">
        <v>1137283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2900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350000</v>
      </c>
      <c r="BO27" s="527"/>
      <c r="BP27" s="527"/>
      <c r="BQ27" s="527"/>
      <c r="BR27" s="527"/>
      <c r="BS27" s="527"/>
      <c r="BT27" s="527"/>
      <c r="BU27" s="528"/>
      <c r="BV27" s="526">
        <v>350000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1372326</v>
      </c>
      <c r="BO28" s="371"/>
      <c r="BP28" s="371"/>
      <c r="BQ28" s="371"/>
      <c r="BR28" s="371"/>
      <c r="BS28" s="371"/>
      <c r="BT28" s="371"/>
      <c r="BU28" s="372"/>
      <c r="BV28" s="370">
        <v>1407603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11</v>
      </c>
      <c r="M29" s="459"/>
      <c r="N29" s="459"/>
      <c r="O29" s="459"/>
      <c r="P29" s="501"/>
      <c r="Q29" s="458">
        <v>2350</v>
      </c>
      <c r="R29" s="459"/>
      <c r="S29" s="459"/>
      <c r="T29" s="459"/>
      <c r="U29" s="459"/>
      <c r="V29" s="501"/>
      <c r="W29" s="556"/>
      <c r="X29" s="557"/>
      <c r="Y29" s="558"/>
      <c r="Z29" s="457" t="s">
        <v>177</v>
      </c>
      <c r="AA29" s="437"/>
      <c r="AB29" s="437"/>
      <c r="AC29" s="437"/>
      <c r="AD29" s="437"/>
      <c r="AE29" s="437"/>
      <c r="AF29" s="437"/>
      <c r="AG29" s="438"/>
      <c r="AH29" s="458">
        <v>186</v>
      </c>
      <c r="AI29" s="459"/>
      <c r="AJ29" s="459"/>
      <c r="AK29" s="459"/>
      <c r="AL29" s="501"/>
      <c r="AM29" s="458">
        <v>552606</v>
      </c>
      <c r="AN29" s="459"/>
      <c r="AO29" s="459"/>
      <c r="AP29" s="459"/>
      <c r="AQ29" s="459"/>
      <c r="AR29" s="501"/>
      <c r="AS29" s="458">
        <v>2971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142350</v>
      </c>
      <c r="BO29" s="408"/>
      <c r="BP29" s="408"/>
      <c r="BQ29" s="408"/>
      <c r="BR29" s="408"/>
      <c r="BS29" s="408"/>
      <c r="BT29" s="408"/>
      <c r="BU29" s="409"/>
      <c r="BV29" s="407">
        <v>108748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636924</v>
      </c>
      <c r="BO30" s="527"/>
      <c r="BP30" s="527"/>
      <c r="BQ30" s="527"/>
      <c r="BR30" s="527"/>
      <c r="BS30" s="527"/>
      <c r="BT30" s="527"/>
      <c r="BU30" s="528"/>
      <c r="BV30" s="526">
        <v>886871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不破消防組合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垂井町土地開発公社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不破郡障害者総合支援認定審査会特別会計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西南濃粗大廃棄物処理組合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不破郡介護認定審査会特別会計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大垣衛生施設組合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岐阜県市町村会館組合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岐阜県市町村職員退職手当組合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岐阜県後期高齢者医療広域連合（一般会計分）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岐阜県後期高齢者医療広域連合（特別会計分）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lQ6fSyIbCZDBvWQNsl9tOChymiIwdUg1qlO0E7MAUCFQppDFD8VTJ2NUlzM50yV3/58PbcjDgvyR5cQt0nIcA==" saltValue="5CYIkukNZCeS53JAKNTb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3721850</v>
      </c>
      <c r="S5" s="613"/>
      <c r="T5" s="613"/>
      <c r="U5" s="613"/>
      <c r="V5" s="613"/>
      <c r="W5" s="613"/>
      <c r="X5" s="613"/>
      <c r="Y5" s="614"/>
      <c r="Z5" s="615">
        <v>32.6</v>
      </c>
      <c r="AA5" s="615"/>
      <c r="AB5" s="615"/>
      <c r="AC5" s="615"/>
      <c r="AD5" s="616">
        <v>3721850</v>
      </c>
      <c r="AE5" s="616"/>
      <c r="AF5" s="616"/>
      <c r="AG5" s="616"/>
      <c r="AH5" s="616"/>
      <c r="AI5" s="616"/>
      <c r="AJ5" s="616"/>
      <c r="AK5" s="616"/>
      <c r="AL5" s="617">
        <v>57.2</v>
      </c>
      <c r="AM5" s="618"/>
      <c r="AN5" s="618"/>
      <c r="AO5" s="619"/>
      <c r="AP5" s="609" t="s">
        <v>216</v>
      </c>
      <c r="AQ5" s="610"/>
      <c r="AR5" s="610"/>
      <c r="AS5" s="610"/>
      <c r="AT5" s="610"/>
      <c r="AU5" s="610"/>
      <c r="AV5" s="610"/>
      <c r="AW5" s="610"/>
      <c r="AX5" s="610"/>
      <c r="AY5" s="610"/>
      <c r="AZ5" s="610"/>
      <c r="BA5" s="610"/>
      <c r="BB5" s="610"/>
      <c r="BC5" s="610"/>
      <c r="BD5" s="610"/>
      <c r="BE5" s="610"/>
      <c r="BF5" s="611"/>
      <c r="BG5" s="623">
        <v>3721850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96103</v>
      </c>
      <c r="S6" s="624"/>
      <c r="T6" s="624"/>
      <c r="U6" s="624"/>
      <c r="V6" s="624"/>
      <c r="W6" s="624"/>
      <c r="X6" s="624"/>
      <c r="Y6" s="625"/>
      <c r="Z6" s="626">
        <v>0.8</v>
      </c>
      <c r="AA6" s="626"/>
      <c r="AB6" s="626"/>
      <c r="AC6" s="626"/>
      <c r="AD6" s="627">
        <v>96103</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3721850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86124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86088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1192</v>
      </c>
      <c r="S7" s="624"/>
      <c r="T7" s="624"/>
      <c r="U7" s="624"/>
      <c r="V7" s="624"/>
      <c r="W7" s="624"/>
      <c r="X7" s="624"/>
      <c r="Y7" s="625"/>
      <c r="Z7" s="626">
        <v>0</v>
      </c>
      <c r="AA7" s="626"/>
      <c r="AB7" s="626"/>
      <c r="AC7" s="626"/>
      <c r="AD7" s="627">
        <v>1192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1498554</v>
      </c>
      <c r="BH7" s="624"/>
      <c r="BI7" s="624"/>
      <c r="BJ7" s="624"/>
      <c r="BK7" s="624"/>
      <c r="BL7" s="624"/>
      <c r="BM7" s="624"/>
      <c r="BN7" s="625"/>
      <c r="BO7" s="626">
        <v>40.299999999999997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2455264</v>
      </c>
      <c r="CS7" s="624"/>
      <c r="CT7" s="624"/>
      <c r="CU7" s="624"/>
      <c r="CV7" s="624"/>
      <c r="CW7" s="624"/>
      <c r="CX7" s="624"/>
      <c r="CY7" s="625"/>
      <c r="CZ7" s="626">
        <v>22.6</v>
      </c>
      <c r="DA7" s="626"/>
      <c r="DB7" s="626"/>
      <c r="DC7" s="626"/>
      <c r="DD7" s="632">
        <v>1328783</v>
      </c>
      <c r="DE7" s="624"/>
      <c r="DF7" s="624"/>
      <c r="DG7" s="624"/>
      <c r="DH7" s="624"/>
      <c r="DI7" s="624"/>
      <c r="DJ7" s="624"/>
      <c r="DK7" s="624"/>
      <c r="DL7" s="624"/>
      <c r="DM7" s="624"/>
      <c r="DN7" s="624"/>
      <c r="DO7" s="624"/>
      <c r="DP7" s="625"/>
      <c r="DQ7" s="632">
        <v>1111915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23135</v>
      </c>
      <c r="S8" s="624"/>
      <c r="T8" s="624"/>
      <c r="U8" s="624"/>
      <c r="V8" s="624"/>
      <c r="W8" s="624"/>
      <c r="X8" s="624"/>
      <c r="Y8" s="625"/>
      <c r="Z8" s="626">
        <v>0.2</v>
      </c>
      <c r="AA8" s="626"/>
      <c r="AB8" s="626"/>
      <c r="AC8" s="626"/>
      <c r="AD8" s="627">
        <v>23135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49064</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3601225</v>
      </c>
      <c r="CS8" s="624"/>
      <c r="CT8" s="624"/>
      <c r="CU8" s="624"/>
      <c r="CV8" s="624"/>
      <c r="CW8" s="624"/>
      <c r="CX8" s="624"/>
      <c r="CY8" s="625"/>
      <c r="CZ8" s="626">
        <v>33.200000000000003</v>
      </c>
      <c r="DA8" s="626"/>
      <c r="DB8" s="626"/>
      <c r="DC8" s="626"/>
      <c r="DD8" s="632">
        <v>24587</v>
      </c>
      <c r="DE8" s="624"/>
      <c r="DF8" s="624"/>
      <c r="DG8" s="624"/>
      <c r="DH8" s="624"/>
      <c r="DI8" s="624"/>
      <c r="DJ8" s="624"/>
      <c r="DK8" s="624"/>
      <c r="DL8" s="624"/>
      <c r="DM8" s="624"/>
      <c r="DN8" s="624"/>
      <c r="DO8" s="624"/>
      <c r="DP8" s="625"/>
      <c r="DQ8" s="632">
        <v>2241527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25960</v>
      </c>
      <c r="S9" s="624"/>
      <c r="T9" s="624"/>
      <c r="U9" s="624"/>
      <c r="V9" s="624"/>
      <c r="W9" s="624"/>
      <c r="X9" s="624"/>
      <c r="Y9" s="625"/>
      <c r="Z9" s="626">
        <v>0.2</v>
      </c>
      <c r="AA9" s="626"/>
      <c r="AB9" s="626"/>
      <c r="AC9" s="626"/>
      <c r="AD9" s="627">
        <v>25960</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1269867</v>
      </c>
      <c r="BH9" s="624"/>
      <c r="BI9" s="624"/>
      <c r="BJ9" s="624"/>
      <c r="BK9" s="624"/>
      <c r="BL9" s="624"/>
      <c r="BM9" s="624"/>
      <c r="BN9" s="625"/>
      <c r="BO9" s="626">
        <v>34.1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798809</v>
      </c>
      <c r="CS9" s="624"/>
      <c r="CT9" s="624"/>
      <c r="CU9" s="624"/>
      <c r="CV9" s="624"/>
      <c r="CW9" s="624"/>
      <c r="CX9" s="624"/>
      <c r="CY9" s="625"/>
      <c r="CZ9" s="626">
        <v>7.4</v>
      </c>
      <c r="DA9" s="626"/>
      <c r="DB9" s="626"/>
      <c r="DC9" s="626"/>
      <c r="DD9" s="632">
        <v>116930</v>
      </c>
      <c r="DE9" s="624"/>
      <c r="DF9" s="624"/>
      <c r="DG9" s="624"/>
      <c r="DH9" s="624"/>
      <c r="DI9" s="624"/>
      <c r="DJ9" s="624"/>
      <c r="DK9" s="624"/>
      <c r="DL9" s="624"/>
      <c r="DM9" s="624"/>
      <c r="DN9" s="624"/>
      <c r="DO9" s="624"/>
      <c r="DP9" s="625"/>
      <c r="DQ9" s="632">
        <v>504338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72969</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15410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15410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650928</v>
      </c>
      <c r="S11" s="624"/>
      <c r="T11" s="624"/>
      <c r="U11" s="624"/>
      <c r="V11" s="624"/>
      <c r="W11" s="624"/>
      <c r="X11" s="624"/>
      <c r="Y11" s="625"/>
      <c r="Z11" s="628">
        <v>5.7</v>
      </c>
      <c r="AA11" s="629"/>
      <c r="AB11" s="629"/>
      <c r="AC11" s="635"/>
      <c r="AD11" s="632">
        <v>650928</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106654</v>
      </c>
      <c r="BH11" s="624"/>
      <c r="BI11" s="624"/>
      <c r="BJ11" s="624"/>
      <c r="BK11" s="624"/>
      <c r="BL11" s="624"/>
      <c r="BM11" s="624"/>
      <c r="BN11" s="625"/>
      <c r="BO11" s="626">
        <v>2.9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415963</v>
      </c>
      <c r="CS11" s="624"/>
      <c r="CT11" s="624"/>
      <c r="CU11" s="624"/>
      <c r="CV11" s="624"/>
      <c r="CW11" s="624"/>
      <c r="CX11" s="624"/>
      <c r="CY11" s="625"/>
      <c r="CZ11" s="626">
        <v>3.8</v>
      </c>
      <c r="DA11" s="626"/>
      <c r="DB11" s="626"/>
      <c r="DC11" s="626"/>
      <c r="DD11" s="632">
        <v>136831</v>
      </c>
      <c r="DE11" s="624"/>
      <c r="DF11" s="624"/>
      <c r="DG11" s="624"/>
      <c r="DH11" s="624"/>
      <c r="DI11" s="624"/>
      <c r="DJ11" s="624"/>
      <c r="DK11" s="624"/>
      <c r="DL11" s="624"/>
      <c r="DM11" s="624"/>
      <c r="DN11" s="624"/>
      <c r="DO11" s="624"/>
      <c r="DP11" s="625"/>
      <c r="DQ11" s="632">
        <v>226301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1973846</v>
      </c>
      <c r="BH12" s="624"/>
      <c r="BI12" s="624"/>
      <c r="BJ12" s="624"/>
      <c r="BK12" s="624"/>
      <c r="BL12" s="624"/>
      <c r="BM12" s="624"/>
      <c r="BN12" s="625"/>
      <c r="BO12" s="626">
        <v>53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203751</v>
      </c>
      <c r="CS12" s="624"/>
      <c r="CT12" s="624"/>
      <c r="CU12" s="624"/>
      <c r="CV12" s="624"/>
      <c r="CW12" s="624"/>
      <c r="CX12" s="624"/>
      <c r="CY12" s="625"/>
      <c r="CZ12" s="626">
        <v>1.9</v>
      </c>
      <c r="DA12" s="626"/>
      <c r="DB12" s="626"/>
      <c r="DC12" s="626"/>
      <c r="DD12" s="632">
        <v>5089</v>
      </c>
      <c r="DE12" s="624"/>
      <c r="DF12" s="624"/>
      <c r="DG12" s="624"/>
      <c r="DH12" s="624"/>
      <c r="DI12" s="624"/>
      <c r="DJ12" s="624"/>
      <c r="DK12" s="624"/>
      <c r="DL12" s="624"/>
      <c r="DM12" s="624"/>
      <c r="DN12" s="624"/>
      <c r="DO12" s="624"/>
      <c r="DP12" s="625"/>
      <c r="DQ12" s="632">
        <v>190827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1970635</v>
      </c>
      <c r="BH13" s="624"/>
      <c r="BI13" s="624"/>
      <c r="BJ13" s="624"/>
      <c r="BK13" s="624"/>
      <c r="BL13" s="624"/>
      <c r="BM13" s="624"/>
      <c r="BN13" s="625"/>
      <c r="BO13" s="626">
        <v>52.9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1034791</v>
      </c>
      <c r="CS13" s="624"/>
      <c r="CT13" s="624"/>
      <c r="CU13" s="624"/>
      <c r="CV13" s="624"/>
      <c r="CW13" s="624"/>
      <c r="CX13" s="624"/>
      <c r="CY13" s="625"/>
      <c r="CZ13" s="626">
        <v>9.5</v>
      </c>
      <c r="DA13" s="626"/>
      <c r="DB13" s="626"/>
      <c r="DC13" s="626"/>
      <c r="DD13" s="632">
        <v>314040</v>
      </c>
      <c r="DE13" s="624"/>
      <c r="DF13" s="624"/>
      <c r="DG13" s="624"/>
      <c r="DH13" s="624"/>
      <c r="DI13" s="624"/>
      <c r="DJ13" s="624"/>
      <c r="DK13" s="624"/>
      <c r="DL13" s="624"/>
      <c r="DM13" s="624"/>
      <c r="DN13" s="624"/>
      <c r="DO13" s="624"/>
      <c r="DP13" s="625"/>
      <c r="DQ13" s="632">
        <v>759904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98</v>
      </c>
      <c r="S14" s="624"/>
      <c r="T14" s="624"/>
      <c r="U14" s="624"/>
      <c r="V14" s="624"/>
      <c r="W14" s="624"/>
      <c r="X14" s="624"/>
      <c r="Y14" s="625"/>
      <c r="Z14" s="626">
        <v>0</v>
      </c>
      <c r="AA14" s="626"/>
      <c r="AB14" s="626"/>
      <c r="AC14" s="626"/>
      <c r="AD14" s="627">
        <v>98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91275</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487812</v>
      </c>
      <c r="CS14" s="624"/>
      <c r="CT14" s="624"/>
      <c r="CU14" s="624"/>
      <c r="CV14" s="624"/>
      <c r="CW14" s="624"/>
      <c r="CX14" s="624"/>
      <c r="CY14" s="625"/>
      <c r="CZ14" s="626">
        <v>4.5</v>
      </c>
      <c r="DA14" s="626"/>
      <c r="DB14" s="626"/>
      <c r="DC14" s="626"/>
      <c r="DD14" s="632">
        <v>29372</v>
      </c>
      <c r="DE14" s="624"/>
      <c r="DF14" s="624"/>
      <c r="DG14" s="624"/>
      <c r="DH14" s="624"/>
      <c r="DI14" s="624"/>
      <c r="DJ14" s="624"/>
      <c r="DK14" s="624"/>
      <c r="DL14" s="624"/>
      <c r="DM14" s="624"/>
      <c r="DN14" s="624"/>
      <c r="DO14" s="624"/>
      <c r="DP14" s="625"/>
      <c r="DQ14" s="632">
        <v>455842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158175</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1185731</v>
      </c>
      <c r="CS15" s="624"/>
      <c r="CT15" s="624"/>
      <c r="CU15" s="624"/>
      <c r="CV15" s="624"/>
      <c r="CW15" s="624"/>
      <c r="CX15" s="624"/>
      <c r="CY15" s="625"/>
      <c r="CZ15" s="626">
        <v>10.9</v>
      </c>
      <c r="DA15" s="626"/>
      <c r="DB15" s="626"/>
      <c r="DC15" s="626"/>
      <c r="DD15" s="632">
        <v>245271</v>
      </c>
      <c r="DE15" s="624"/>
      <c r="DF15" s="624"/>
      <c r="DG15" s="624"/>
      <c r="DH15" s="624"/>
      <c r="DI15" s="624"/>
      <c r="DJ15" s="624"/>
      <c r="DK15" s="624"/>
      <c r="DL15" s="624"/>
      <c r="DM15" s="624"/>
      <c r="DN15" s="624"/>
      <c r="DO15" s="624"/>
      <c r="DP15" s="625"/>
      <c r="DQ15" s="632">
        <v>958150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11757</v>
      </c>
      <c r="S16" s="624"/>
      <c r="T16" s="624"/>
      <c r="U16" s="624"/>
      <c r="V16" s="624"/>
      <c r="W16" s="624"/>
      <c r="X16" s="624"/>
      <c r="Y16" s="625"/>
      <c r="Z16" s="626">
        <v>0.1</v>
      </c>
      <c r="AA16" s="626"/>
      <c r="AB16" s="626"/>
      <c r="AC16" s="626"/>
      <c r="AD16" s="627">
        <v>11757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52124</v>
      </c>
      <c r="S17" s="624"/>
      <c r="T17" s="624"/>
      <c r="U17" s="624"/>
      <c r="V17" s="624"/>
      <c r="W17" s="624"/>
      <c r="X17" s="624"/>
      <c r="Y17" s="625"/>
      <c r="Z17" s="626">
        <v>0.5</v>
      </c>
      <c r="AA17" s="626"/>
      <c r="AB17" s="626"/>
      <c r="AC17" s="626"/>
      <c r="AD17" s="627">
        <v>52124</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574800</v>
      </c>
      <c r="CS17" s="624"/>
      <c r="CT17" s="624"/>
      <c r="CU17" s="624"/>
      <c r="CV17" s="624"/>
      <c r="CW17" s="624"/>
      <c r="CX17" s="624"/>
      <c r="CY17" s="625"/>
      <c r="CZ17" s="626">
        <v>5.3</v>
      </c>
      <c r="DA17" s="626"/>
      <c r="DB17" s="626"/>
      <c r="DC17" s="626"/>
      <c r="DD17" s="632" t="s">
        <v>122</v>
      </c>
      <c r="DE17" s="624"/>
      <c r="DF17" s="624"/>
      <c r="DG17" s="624"/>
      <c r="DH17" s="624"/>
      <c r="DI17" s="624"/>
      <c r="DJ17" s="624"/>
      <c r="DK17" s="624"/>
      <c r="DL17" s="624"/>
      <c r="DM17" s="624"/>
      <c r="DN17" s="624"/>
      <c r="DO17" s="624"/>
      <c r="DP17" s="625"/>
      <c r="DQ17" s="632">
        <v>574800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64883</v>
      </c>
      <c r="S18" s="624"/>
      <c r="T18" s="624"/>
      <c r="U18" s="624"/>
      <c r="V18" s="624"/>
      <c r="W18" s="624"/>
      <c r="X18" s="624"/>
      <c r="Y18" s="625"/>
      <c r="Z18" s="626">
        <v>0.6</v>
      </c>
      <c r="AA18" s="626"/>
      <c r="AB18" s="626"/>
      <c r="AC18" s="626"/>
      <c r="AD18" s="627">
        <v>64883</v>
      </c>
      <c r="AE18" s="627"/>
      <c r="AF18" s="627"/>
      <c r="AG18" s="627"/>
      <c r="AH18" s="627"/>
      <c r="AI18" s="627"/>
      <c r="AJ18" s="627"/>
      <c r="AK18" s="627"/>
      <c r="AL18" s="628">
        <v>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28287</v>
      </c>
      <c r="S19" s="624"/>
      <c r="T19" s="624"/>
      <c r="U19" s="624"/>
      <c r="V19" s="624"/>
      <c r="W19" s="624"/>
      <c r="X19" s="624"/>
      <c r="Y19" s="625"/>
      <c r="Z19" s="626">
        <v>0.2</v>
      </c>
      <c r="AA19" s="626"/>
      <c r="AB19" s="626"/>
      <c r="AC19" s="626"/>
      <c r="AD19" s="627">
        <v>28287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36596</v>
      </c>
      <c r="S20" s="624"/>
      <c r="T20" s="624"/>
      <c r="U20" s="624"/>
      <c r="V20" s="624"/>
      <c r="W20" s="624"/>
      <c r="X20" s="624"/>
      <c r="Y20" s="625"/>
      <c r="Z20" s="626">
        <v>0.3</v>
      </c>
      <c r="AA20" s="626"/>
      <c r="AB20" s="626"/>
      <c r="AC20" s="626"/>
      <c r="AD20" s="627">
        <v>36596</v>
      </c>
      <c r="AE20" s="627"/>
      <c r="AF20" s="627"/>
      <c r="AG20" s="627"/>
      <c r="AH20" s="627"/>
      <c r="AI20" s="627"/>
      <c r="AJ20" s="627"/>
      <c r="AK20" s="627"/>
      <c r="AL20" s="628">
        <v>0.6</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10859680</v>
      </c>
      <c r="CS20" s="624"/>
      <c r="CT20" s="624"/>
      <c r="CU20" s="624"/>
      <c r="CV20" s="624"/>
      <c r="CW20" s="624"/>
      <c r="CX20" s="624"/>
      <c r="CY20" s="625"/>
      <c r="CZ20" s="626">
        <v>100</v>
      </c>
      <c r="DA20" s="626"/>
      <c r="DB20" s="626"/>
      <c r="DC20" s="626"/>
      <c r="DD20" s="632">
        <v>2200903</v>
      </c>
      <c r="DE20" s="624"/>
      <c r="DF20" s="624"/>
      <c r="DG20" s="624"/>
      <c r="DH20" s="624"/>
      <c r="DI20" s="624"/>
      <c r="DJ20" s="624"/>
      <c r="DK20" s="624"/>
      <c r="DL20" s="624"/>
      <c r="DM20" s="624"/>
      <c r="DN20" s="624"/>
      <c r="DO20" s="624"/>
      <c r="DP20" s="625"/>
      <c r="DQ20" s="632">
        <v>7125102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1966505</v>
      </c>
      <c r="S21" s="624"/>
      <c r="T21" s="624"/>
      <c r="U21" s="624"/>
      <c r="V21" s="624"/>
      <c r="W21" s="624"/>
      <c r="X21" s="624"/>
      <c r="Y21" s="625"/>
      <c r="Z21" s="626">
        <v>17.2</v>
      </c>
      <c r="AA21" s="626"/>
      <c r="AB21" s="626"/>
      <c r="AC21" s="626"/>
      <c r="AD21" s="627">
        <v>1845898</v>
      </c>
      <c r="AE21" s="627"/>
      <c r="AF21" s="627"/>
      <c r="AG21" s="627"/>
      <c r="AH21" s="627"/>
      <c r="AI21" s="627"/>
      <c r="AJ21" s="627"/>
      <c r="AK21" s="627"/>
      <c r="AL21" s="628">
        <v>28.4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1845898</v>
      </c>
      <c r="S22" s="624"/>
      <c r="T22" s="624"/>
      <c r="U22" s="624"/>
      <c r="V22" s="624"/>
      <c r="W22" s="624"/>
      <c r="X22" s="624"/>
      <c r="Y22" s="625"/>
      <c r="Z22" s="626">
        <v>16.2</v>
      </c>
      <c r="AA22" s="626"/>
      <c r="AB22" s="626"/>
      <c r="AC22" s="626"/>
      <c r="AD22" s="627">
        <v>1845898</v>
      </c>
      <c r="AE22" s="627"/>
      <c r="AF22" s="627"/>
      <c r="AG22" s="627"/>
      <c r="AH22" s="627"/>
      <c r="AI22" s="627"/>
      <c r="AJ22" s="627"/>
      <c r="AK22" s="627"/>
      <c r="AL22" s="628">
        <v>28.4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120607</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4333550</v>
      </c>
      <c r="CS24" s="613"/>
      <c r="CT24" s="613"/>
      <c r="CU24" s="613"/>
      <c r="CV24" s="613"/>
      <c r="CW24" s="613"/>
      <c r="CX24" s="613"/>
      <c r="CY24" s="614"/>
      <c r="CZ24" s="617">
        <v>39.9</v>
      </c>
      <c r="DA24" s="618"/>
      <c r="DB24" s="618"/>
      <c r="DC24" s="634"/>
      <c r="DD24" s="658">
        <v>3087138</v>
      </c>
      <c r="DE24" s="613"/>
      <c r="DF24" s="613"/>
      <c r="DG24" s="613"/>
      <c r="DH24" s="613"/>
      <c r="DI24" s="613"/>
      <c r="DJ24" s="613"/>
      <c r="DK24" s="614"/>
      <c r="DL24" s="658">
        <v>2687509</v>
      </c>
      <c r="DM24" s="613"/>
      <c r="DN24" s="613"/>
      <c r="DO24" s="613"/>
      <c r="DP24" s="613"/>
      <c r="DQ24" s="613"/>
      <c r="DR24" s="613"/>
      <c r="DS24" s="613"/>
      <c r="DT24" s="613"/>
      <c r="DU24" s="613"/>
      <c r="DV24" s="614"/>
      <c r="DW24" s="617">
        <v>40.9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6614535</v>
      </c>
      <c r="S25" s="624"/>
      <c r="T25" s="624"/>
      <c r="U25" s="624"/>
      <c r="V25" s="624"/>
      <c r="W25" s="624"/>
      <c r="X25" s="624"/>
      <c r="Y25" s="625"/>
      <c r="Z25" s="626">
        <v>58</v>
      </c>
      <c r="AA25" s="626"/>
      <c r="AB25" s="626"/>
      <c r="AC25" s="626"/>
      <c r="AD25" s="627">
        <v>6493928</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1979326</v>
      </c>
      <c r="CS25" s="655"/>
      <c r="CT25" s="655"/>
      <c r="CU25" s="655"/>
      <c r="CV25" s="655"/>
      <c r="CW25" s="655"/>
      <c r="CX25" s="655"/>
      <c r="CY25" s="656"/>
      <c r="CZ25" s="628">
        <v>18.2</v>
      </c>
      <c r="DA25" s="653"/>
      <c r="DB25" s="653"/>
      <c r="DC25" s="657"/>
      <c r="DD25" s="632">
        <v>1760420</v>
      </c>
      <c r="DE25" s="655"/>
      <c r="DF25" s="655"/>
      <c r="DG25" s="655"/>
      <c r="DH25" s="655"/>
      <c r="DI25" s="655"/>
      <c r="DJ25" s="655"/>
      <c r="DK25" s="656"/>
      <c r="DL25" s="632">
        <v>1550921</v>
      </c>
      <c r="DM25" s="655"/>
      <c r="DN25" s="655"/>
      <c r="DO25" s="655"/>
      <c r="DP25" s="655"/>
      <c r="DQ25" s="655"/>
      <c r="DR25" s="655"/>
      <c r="DS25" s="655"/>
      <c r="DT25" s="655"/>
      <c r="DU25" s="655"/>
      <c r="DV25" s="656"/>
      <c r="DW25" s="628">
        <v>23.6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2070</v>
      </c>
      <c r="S26" s="624"/>
      <c r="T26" s="624"/>
      <c r="U26" s="624"/>
      <c r="V26" s="624"/>
      <c r="W26" s="624"/>
      <c r="X26" s="624"/>
      <c r="Y26" s="625"/>
      <c r="Z26" s="626">
        <v>0</v>
      </c>
      <c r="AA26" s="626"/>
      <c r="AB26" s="626"/>
      <c r="AC26" s="626"/>
      <c r="AD26" s="627">
        <v>2070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955296</v>
      </c>
      <c r="CS26" s="624"/>
      <c r="CT26" s="624"/>
      <c r="CU26" s="624"/>
      <c r="CV26" s="624"/>
      <c r="CW26" s="624"/>
      <c r="CX26" s="624"/>
      <c r="CY26" s="625"/>
      <c r="CZ26" s="628">
        <v>8.8000000000000007</v>
      </c>
      <c r="DA26" s="653"/>
      <c r="DB26" s="653"/>
      <c r="DC26" s="657"/>
      <c r="DD26" s="632">
        <v>835574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2015</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3721850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1779424</v>
      </c>
      <c r="CS27" s="655"/>
      <c r="CT27" s="655"/>
      <c r="CU27" s="655"/>
      <c r="CV27" s="655"/>
      <c r="CW27" s="655"/>
      <c r="CX27" s="655"/>
      <c r="CY27" s="656"/>
      <c r="CZ27" s="628">
        <v>16.399999999999999</v>
      </c>
      <c r="DA27" s="653"/>
      <c r="DB27" s="653"/>
      <c r="DC27" s="657"/>
      <c r="DD27" s="632">
        <v>751918</v>
      </c>
      <c r="DE27" s="655"/>
      <c r="DF27" s="655"/>
      <c r="DG27" s="655"/>
      <c r="DH27" s="655"/>
      <c r="DI27" s="655"/>
      <c r="DJ27" s="655"/>
      <c r="DK27" s="656"/>
      <c r="DL27" s="632">
        <v>561788</v>
      </c>
      <c r="DM27" s="655"/>
      <c r="DN27" s="655"/>
      <c r="DO27" s="655"/>
      <c r="DP27" s="655"/>
      <c r="DQ27" s="655"/>
      <c r="DR27" s="655"/>
      <c r="DS27" s="655"/>
      <c r="DT27" s="655"/>
      <c r="DU27" s="655"/>
      <c r="DV27" s="656"/>
      <c r="DW27" s="628">
        <v>8.5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119664</v>
      </c>
      <c r="S28" s="624"/>
      <c r="T28" s="624"/>
      <c r="U28" s="624"/>
      <c r="V28" s="624"/>
      <c r="W28" s="624"/>
      <c r="X28" s="624"/>
      <c r="Y28" s="625"/>
      <c r="Z28" s="626">
        <v>1</v>
      </c>
      <c r="AA28" s="626"/>
      <c r="AB28" s="626"/>
      <c r="AC28" s="626"/>
      <c r="AD28" s="627">
        <v>3345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574800</v>
      </c>
      <c r="CS28" s="624"/>
      <c r="CT28" s="624"/>
      <c r="CU28" s="624"/>
      <c r="CV28" s="624"/>
      <c r="CW28" s="624"/>
      <c r="CX28" s="624"/>
      <c r="CY28" s="625"/>
      <c r="CZ28" s="628">
        <v>5.3</v>
      </c>
      <c r="DA28" s="653"/>
      <c r="DB28" s="653"/>
      <c r="DC28" s="657"/>
      <c r="DD28" s="632">
        <v>574800</v>
      </c>
      <c r="DE28" s="624"/>
      <c r="DF28" s="624"/>
      <c r="DG28" s="624"/>
      <c r="DH28" s="624"/>
      <c r="DI28" s="624"/>
      <c r="DJ28" s="624"/>
      <c r="DK28" s="625"/>
      <c r="DL28" s="632">
        <v>574800</v>
      </c>
      <c r="DM28" s="624"/>
      <c r="DN28" s="624"/>
      <c r="DO28" s="624"/>
      <c r="DP28" s="624"/>
      <c r="DQ28" s="624"/>
      <c r="DR28" s="624"/>
      <c r="DS28" s="624"/>
      <c r="DT28" s="624"/>
      <c r="DU28" s="624"/>
      <c r="DV28" s="625"/>
      <c r="DW28" s="628">
        <v>8.6999999999999993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98337</v>
      </c>
      <c r="S29" s="624"/>
      <c r="T29" s="624"/>
      <c r="U29" s="624"/>
      <c r="V29" s="624"/>
      <c r="W29" s="624"/>
      <c r="X29" s="624"/>
      <c r="Y29" s="625"/>
      <c r="Z29" s="626">
        <v>0.9</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574800</v>
      </c>
      <c r="CS29" s="655"/>
      <c r="CT29" s="655"/>
      <c r="CU29" s="655"/>
      <c r="CV29" s="655"/>
      <c r="CW29" s="655"/>
      <c r="CX29" s="655"/>
      <c r="CY29" s="656"/>
      <c r="CZ29" s="628">
        <v>5.3</v>
      </c>
      <c r="DA29" s="653"/>
      <c r="DB29" s="653"/>
      <c r="DC29" s="657"/>
      <c r="DD29" s="632">
        <v>574800</v>
      </c>
      <c r="DE29" s="655"/>
      <c r="DF29" s="655"/>
      <c r="DG29" s="655"/>
      <c r="DH29" s="655"/>
      <c r="DI29" s="655"/>
      <c r="DJ29" s="655"/>
      <c r="DK29" s="656"/>
      <c r="DL29" s="632">
        <v>574800</v>
      </c>
      <c r="DM29" s="655"/>
      <c r="DN29" s="655"/>
      <c r="DO29" s="655"/>
      <c r="DP29" s="655"/>
      <c r="DQ29" s="655"/>
      <c r="DR29" s="655"/>
      <c r="DS29" s="655"/>
      <c r="DT29" s="655"/>
      <c r="DU29" s="655"/>
      <c r="DV29" s="656"/>
      <c r="DW29" s="628">
        <v>8.6999999999999993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1533713</v>
      </c>
      <c r="S30" s="624"/>
      <c r="T30" s="624"/>
      <c r="U30" s="624"/>
      <c r="V30" s="624"/>
      <c r="W30" s="624"/>
      <c r="X30" s="624"/>
      <c r="Y30" s="625"/>
      <c r="Z30" s="626">
        <v>13.4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556930</v>
      </c>
      <c r="CS30" s="624"/>
      <c r="CT30" s="624"/>
      <c r="CU30" s="624"/>
      <c r="CV30" s="624"/>
      <c r="CW30" s="624"/>
      <c r="CX30" s="624"/>
      <c r="CY30" s="625"/>
      <c r="CZ30" s="628">
        <v>5.0999999999999996</v>
      </c>
      <c r="DA30" s="653"/>
      <c r="DB30" s="653"/>
      <c r="DC30" s="657"/>
      <c r="DD30" s="632">
        <v>556930</v>
      </c>
      <c r="DE30" s="624"/>
      <c r="DF30" s="624"/>
      <c r="DG30" s="624"/>
      <c r="DH30" s="624"/>
      <c r="DI30" s="624"/>
      <c r="DJ30" s="624"/>
      <c r="DK30" s="625"/>
      <c r="DL30" s="632">
        <v>556930</v>
      </c>
      <c r="DM30" s="624"/>
      <c r="DN30" s="624"/>
      <c r="DO30" s="624"/>
      <c r="DP30" s="624"/>
      <c r="DQ30" s="624"/>
      <c r="DR30" s="624"/>
      <c r="DS30" s="624"/>
      <c r="DT30" s="624"/>
      <c r="DU30" s="624"/>
      <c r="DV30" s="625"/>
      <c r="DW30" s="628">
        <v>8.5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97.3</v>
      </c>
      <c r="BN31" s="667"/>
      <c r="BO31" s="667"/>
      <c r="BP31" s="667"/>
      <c r="BQ31" s="668"/>
      <c r="BR31" s="679">
        <v>99.4</v>
      </c>
      <c r="BS31" s="667"/>
      <c r="BT31" s="667"/>
      <c r="BU31" s="667"/>
      <c r="BV31" s="667"/>
      <c r="BW31" s="667"/>
      <c r="BX31" s="618">
        <v>97.2</v>
      </c>
      <c r="BY31" s="667"/>
      <c r="BZ31" s="667"/>
      <c r="CA31" s="667"/>
      <c r="CB31" s="668"/>
      <c r="CD31" s="661"/>
      <c r="CE31" s="662"/>
      <c r="CF31" s="620" t="s">
        <v>300</v>
      </c>
      <c r="CG31" s="621"/>
      <c r="CH31" s="621"/>
      <c r="CI31" s="621"/>
      <c r="CJ31" s="621"/>
      <c r="CK31" s="621"/>
      <c r="CL31" s="621"/>
      <c r="CM31" s="621"/>
      <c r="CN31" s="621"/>
      <c r="CO31" s="621"/>
      <c r="CP31" s="621"/>
      <c r="CQ31" s="622"/>
      <c r="CR31" s="623">
        <v>17870</v>
      </c>
      <c r="CS31" s="655"/>
      <c r="CT31" s="655"/>
      <c r="CU31" s="655"/>
      <c r="CV31" s="655"/>
      <c r="CW31" s="655"/>
      <c r="CX31" s="655"/>
      <c r="CY31" s="656"/>
      <c r="CZ31" s="628">
        <v>0.2</v>
      </c>
      <c r="DA31" s="653"/>
      <c r="DB31" s="653"/>
      <c r="DC31" s="657"/>
      <c r="DD31" s="632">
        <v>17870</v>
      </c>
      <c r="DE31" s="655"/>
      <c r="DF31" s="655"/>
      <c r="DG31" s="655"/>
      <c r="DH31" s="655"/>
      <c r="DI31" s="655"/>
      <c r="DJ31" s="655"/>
      <c r="DK31" s="656"/>
      <c r="DL31" s="632">
        <v>17870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788813</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96.5</v>
      </c>
      <c r="BN32" s="655"/>
      <c r="BO32" s="655"/>
      <c r="BP32" s="655"/>
      <c r="BQ32" s="678"/>
      <c r="BR32" s="680">
        <v>99.4</v>
      </c>
      <c r="BS32" s="655"/>
      <c r="BT32" s="655"/>
      <c r="BU32" s="655"/>
      <c r="BV32" s="655"/>
      <c r="BW32" s="655"/>
      <c r="BX32" s="629">
        <v>96.8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4360</v>
      </c>
      <c r="S33" s="624"/>
      <c r="T33" s="624"/>
      <c r="U33" s="624"/>
      <c r="V33" s="624"/>
      <c r="W33" s="624"/>
      <c r="X33" s="624"/>
      <c r="Y33" s="625"/>
      <c r="Z33" s="626">
        <v>0</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97.7</v>
      </c>
      <c r="BN33" s="682"/>
      <c r="BO33" s="682"/>
      <c r="BP33" s="682"/>
      <c r="BQ33" s="684"/>
      <c r="BR33" s="681">
        <v>99.4</v>
      </c>
      <c r="BS33" s="682"/>
      <c r="BT33" s="682"/>
      <c r="BU33" s="682"/>
      <c r="BV33" s="682"/>
      <c r="BW33" s="682"/>
      <c r="BX33" s="683">
        <v>97.4</v>
      </c>
      <c r="BY33" s="682"/>
      <c r="BZ33" s="682"/>
      <c r="CA33" s="682"/>
      <c r="CB33" s="684"/>
      <c r="CD33" s="620" t="s">
        <v>307</v>
      </c>
      <c r="CE33" s="621"/>
      <c r="CF33" s="621"/>
      <c r="CG33" s="621"/>
      <c r="CH33" s="621"/>
      <c r="CI33" s="621"/>
      <c r="CJ33" s="621"/>
      <c r="CK33" s="621"/>
      <c r="CL33" s="621"/>
      <c r="CM33" s="621"/>
      <c r="CN33" s="621"/>
      <c r="CO33" s="621"/>
      <c r="CP33" s="621"/>
      <c r="CQ33" s="622"/>
      <c r="CR33" s="623">
        <v>4325227</v>
      </c>
      <c r="CS33" s="655"/>
      <c r="CT33" s="655"/>
      <c r="CU33" s="655"/>
      <c r="CV33" s="655"/>
      <c r="CW33" s="655"/>
      <c r="CX33" s="655"/>
      <c r="CY33" s="656"/>
      <c r="CZ33" s="628">
        <v>39.799999999999997</v>
      </c>
      <c r="DA33" s="653"/>
      <c r="DB33" s="653"/>
      <c r="DC33" s="657"/>
      <c r="DD33" s="632">
        <v>3675335</v>
      </c>
      <c r="DE33" s="655"/>
      <c r="DF33" s="655"/>
      <c r="DG33" s="655"/>
      <c r="DH33" s="655"/>
      <c r="DI33" s="655"/>
      <c r="DJ33" s="655"/>
      <c r="DK33" s="656"/>
      <c r="DL33" s="632">
        <v>2854832</v>
      </c>
      <c r="DM33" s="655"/>
      <c r="DN33" s="655"/>
      <c r="DO33" s="655"/>
      <c r="DP33" s="655"/>
      <c r="DQ33" s="655"/>
      <c r="DR33" s="655"/>
      <c r="DS33" s="655"/>
      <c r="DT33" s="655"/>
      <c r="DU33" s="655"/>
      <c r="DV33" s="656"/>
      <c r="DW33" s="628">
        <v>43.4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129289</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1485830</v>
      </c>
      <c r="CS34" s="624"/>
      <c r="CT34" s="624"/>
      <c r="CU34" s="624"/>
      <c r="CV34" s="624"/>
      <c r="CW34" s="624"/>
      <c r="CX34" s="624"/>
      <c r="CY34" s="625"/>
      <c r="CZ34" s="628">
        <v>13.7</v>
      </c>
      <c r="DA34" s="653"/>
      <c r="DB34" s="653"/>
      <c r="DC34" s="657"/>
      <c r="DD34" s="632">
        <v>1213486</v>
      </c>
      <c r="DE34" s="624"/>
      <c r="DF34" s="624"/>
      <c r="DG34" s="624"/>
      <c r="DH34" s="624"/>
      <c r="DI34" s="624"/>
      <c r="DJ34" s="624"/>
      <c r="DK34" s="625"/>
      <c r="DL34" s="632">
        <v>926846</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335605</v>
      </c>
      <c r="S35" s="624"/>
      <c r="T35" s="624"/>
      <c r="U35" s="624"/>
      <c r="V35" s="624"/>
      <c r="W35" s="624"/>
      <c r="X35" s="624"/>
      <c r="Y35" s="625"/>
      <c r="Z35" s="626">
        <v>2.9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141771</v>
      </c>
      <c r="CS35" s="655"/>
      <c r="CT35" s="655"/>
      <c r="CU35" s="655"/>
      <c r="CV35" s="655"/>
      <c r="CW35" s="655"/>
      <c r="CX35" s="655"/>
      <c r="CY35" s="656"/>
      <c r="CZ35" s="628">
        <v>1.3</v>
      </c>
      <c r="DA35" s="653"/>
      <c r="DB35" s="653"/>
      <c r="DC35" s="657"/>
      <c r="DD35" s="632">
        <v>121864</v>
      </c>
      <c r="DE35" s="655"/>
      <c r="DF35" s="655"/>
      <c r="DG35" s="655"/>
      <c r="DH35" s="655"/>
      <c r="DI35" s="655"/>
      <c r="DJ35" s="655"/>
      <c r="DK35" s="656"/>
      <c r="DL35" s="632">
        <v>119562</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462156</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1443154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267511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1224303</v>
      </c>
      <c r="CS36" s="624"/>
      <c r="CT36" s="624"/>
      <c r="CU36" s="624"/>
      <c r="CV36" s="624"/>
      <c r="CW36" s="624"/>
      <c r="CX36" s="624"/>
      <c r="CY36" s="625"/>
      <c r="CZ36" s="628">
        <v>11.3</v>
      </c>
      <c r="DA36" s="653"/>
      <c r="DB36" s="653"/>
      <c r="DC36" s="657"/>
      <c r="DD36" s="632">
        <v>1033453</v>
      </c>
      <c r="DE36" s="624"/>
      <c r="DF36" s="624"/>
      <c r="DG36" s="624"/>
      <c r="DH36" s="624"/>
      <c r="DI36" s="624"/>
      <c r="DJ36" s="624"/>
      <c r="DK36" s="625"/>
      <c r="DL36" s="632">
        <v>608309</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95503</v>
      </c>
      <c r="S37" s="624"/>
      <c r="T37" s="624"/>
      <c r="U37" s="624"/>
      <c r="V37" s="624"/>
      <c r="W37" s="624"/>
      <c r="X37" s="624"/>
      <c r="Y37" s="625"/>
      <c r="Z37" s="626">
        <v>0.8</v>
      </c>
      <c r="AA37" s="626"/>
      <c r="AB37" s="626"/>
      <c r="AC37" s="626"/>
      <c r="AD37" s="627">
        <v>8955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483261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251136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507108</v>
      </c>
      <c r="CS37" s="655"/>
      <c r="CT37" s="655"/>
      <c r="CU37" s="655"/>
      <c r="CV37" s="655"/>
      <c r="CW37" s="655"/>
      <c r="CX37" s="655"/>
      <c r="CY37" s="656"/>
      <c r="CZ37" s="628">
        <v>4.7</v>
      </c>
      <c r="DA37" s="653"/>
      <c r="DB37" s="653"/>
      <c r="DC37" s="657"/>
      <c r="DD37" s="632">
        <v>507108</v>
      </c>
      <c r="DE37" s="655"/>
      <c r="DF37" s="655"/>
      <c r="DG37" s="655"/>
      <c r="DH37" s="655"/>
      <c r="DI37" s="655"/>
      <c r="DJ37" s="655"/>
      <c r="DK37" s="656"/>
      <c r="DL37" s="632">
        <v>436401</v>
      </c>
      <c r="DM37" s="655"/>
      <c r="DN37" s="655"/>
      <c r="DO37" s="655"/>
      <c r="DP37" s="655"/>
      <c r="DQ37" s="655"/>
      <c r="DR37" s="655"/>
      <c r="DS37" s="655"/>
      <c r="DT37" s="655"/>
      <c r="DU37" s="655"/>
      <c r="DV37" s="656"/>
      <c r="DW37" s="628">
        <v>6.6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1226100</v>
      </c>
      <c r="S38" s="624"/>
      <c r="T38" s="624"/>
      <c r="U38" s="624"/>
      <c r="V38" s="624"/>
      <c r="W38" s="624"/>
      <c r="X38" s="624"/>
      <c r="Y38" s="625"/>
      <c r="Z38" s="626">
        <v>10.7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4868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3026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1438286</v>
      </c>
      <c r="CS38" s="624"/>
      <c r="CT38" s="624"/>
      <c r="CU38" s="624"/>
      <c r="CV38" s="624"/>
      <c r="CW38" s="624"/>
      <c r="CX38" s="624"/>
      <c r="CY38" s="625"/>
      <c r="CZ38" s="628">
        <v>13.2</v>
      </c>
      <c r="DA38" s="653"/>
      <c r="DB38" s="653"/>
      <c r="DC38" s="657"/>
      <c r="DD38" s="632">
        <v>1271931</v>
      </c>
      <c r="DE38" s="624"/>
      <c r="DF38" s="624"/>
      <c r="DG38" s="624"/>
      <c r="DH38" s="624"/>
      <c r="DI38" s="624"/>
      <c r="DJ38" s="624"/>
      <c r="DK38" s="625"/>
      <c r="DL38" s="632">
        <v>1200115</v>
      </c>
      <c r="DM38" s="624"/>
      <c r="DN38" s="624"/>
      <c r="DO38" s="624"/>
      <c r="DP38" s="624"/>
      <c r="DQ38" s="624"/>
      <c r="DR38" s="624"/>
      <c r="DS38" s="624"/>
      <c r="DT38" s="624"/>
      <c r="DU38" s="624"/>
      <c r="DV38" s="625"/>
      <c r="DW38" s="628">
        <v>18.2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4533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35037</v>
      </c>
      <c r="CS39" s="655"/>
      <c r="CT39" s="655"/>
      <c r="CU39" s="655"/>
      <c r="CV39" s="655"/>
      <c r="CW39" s="655"/>
      <c r="CX39" s="655"/>
      <c r="CY39" s="656"/>
      <c r="CZ39" s="628">
        <v>0.3</v>
      </c>
      <c r="DA39" s="653"/>
      <c r="DB39" s="653"/>
      <c r="DC39" s="657"/>
      <c r="DD39" s="632">
        <v>34601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68000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11412160</v>
      </c>
      <c r="S41" s="696"/>
      <c r="T41" s="696"/>
      <c r="U41" s="696"/>
      <c r="V41" s="696"/>
      <c r="W41" s="696"/>
      <c r="X41" s="696"/>
      <c r="Y41" s="700"/>
      <c r="Z41" s="701">
        <v>100</v>
      </c>
      <c r="AA41" s="701"/>
      <c r="AB41" s="701"/>
      <c r="AC41" s="701"/>
      <c r="AD41" s="702">
        <v>6508298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168437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786588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2200903</v>
      </c>
      <c r="CS42" s="655"/>
      <c r="CT42" s="655"/>
      <c r="CU42" s="655"/>
      <c r="CV42" s="655"/>
      <c r="CW42" s="655"/>
      <c r="CX42" s="655"/>
      <c r="CY42" s="656"/>
      <c r="CZ42" s="628">
        <v>20.3</v>
      </c>
      <c r="DA42" s="653"/>
      <c r="DB42" s="653"/>
      <c r="DC42" s="657"/>
      <c r="DD42" s="632">
        <v>362629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67076</v>
      </c>
      <c r="CS43" s="655"/>
      <c r="CT43" s="655"/>
      <c r="CU43" s="655"/>
      <c r="CV43" s="655"/>
      <c r="CW43" s="655"/>
      <c r="CX43" s="655"/>
      <c r="CY43" s="656"/>
      <c r="CZ43" s="628">
        <v>0.6</v>
      </c>
      <c r="DA43" s="653"/>
      <c r="DB43" s="653"/>
      <c r="DC43" s="657"/>
      <c r="DD43" s="632">
        <v>67076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2200903</v>
      </c>
      <c r="CS44" s="624"/>
      <c r="CT44" s="624"/>
      <c r="CU44" s="624"/>
      <c r="CV44" s="624"/>
      <c r="CW44" s="624"/>
      <c r="CX44" s="624"/>
      <c r="CY44" s="625"/>
      <c r="CZ44" s="628">
        <v>20.3</v>
      </c>
      <c r="DA44" s="629"/>
      <c r="DB44" s="629"/>
      <c r="DC44" s="635"/>
      <c r="DD44" s="632">
        <v>362629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925984</v>
      </c>
      <c r="CS45" s="655"/>
      <c r="CT45" s="655"/>
      <c r="CU45" s="655"/>
      <c r="CV45" s="655"/>
      <c r="CW45" s="655"/>
      <c r="CX45" s="655"/>
      <c r="CY45" s="656"/>
      <c r="CZ45" s="628">
        <v>8.5</v>
      </c>
      <c r="DA45" s="653"/>
      <c r="DB45" s="653"/>
      <c r="DC45" s="657"/>
      <c r="DD45" s="632">
        <v>26223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1264834</v>
      </c>
      <c r="CS46" s="624"/>
      <c r="CT46" s="624"/>
      <c r="CU46" s="624"/>
      <c r="CV46" s="624"/>
      <c r="CW46" s="624"/>
      <c r="CX46" s="624"/>
      <c r="CY46" s="625"/>
      <c r="CZ46" s="628">
        <v>11.6</v>
      </c>
      <c r="DA46" s="629"/>
      <c r="DB46" s="629"/>
      <c r="DC46" s="635"/>
      <c r="DD46" s="632">
        <v>328321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10859680</v>
      </c>
      <c r="CS49" s="682"/>
      <c r="CT49" s="682"/>
      <c r="CU49" s="682"/>
      <c r="CV49" s="682"/>
      <c r="CW49" s="682"/>
      <c r="CX49" s="682"/>
      <c r="CY49" s="711"/>
      <c r="CZ49" s="703">
        <v>100</v>
      </c>
      <c r="DA49" s="712"/>
      <c r="DB49" s="712"/>
      <c r="DC49" s="713"/>
      <c r="DD49" s="714">
        <v>7125102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0CI79P7A5DNYhtVguTaczjWiJn3OTl1v+RFzkMsZ3F205tcpitBBSYvHNs0Vyl5eMMQq7Tc6kvpCBJvlfm62A==" saltValue="8SPuZu6anN4ys0okMxOw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sqref="A1:XFD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11412</v>
      </c>
      <c r="R7" s="753"/>
      <c r="S7" s="753"/>
      <c r="T7" s="753"/>
      <c r="U7" s="753"/>
      <c r="V7" s="753">
        <v>10859</v>
      </c>
      <c r="W7" s="753"/>
      <c r="X7" s="753"/>
      <c r="Y7" s="753"/>
      <c r="Z7" s="753"/>
      <c r="AA7" s="753">
        <v>552</v>
      </c>
      <c r="AB7" s="753"/>
      <c r="AC7" s="753"/>
      <c r="AD7" s="753"/>
      <c r="AE7" s="754"/>
      <c r="AF7" s="755">
        <v>428</v>
      </c>
      <c r="AG7" s="756"/>
      <c r="AH7" s="756"/>
      <c r="AI7" s="756"/>
      <c r="AJ7" s="757"/>
      <c r="AK7" s="758">
        <v>623</v>
      </c>
      <c r="AL7" s="759"/>
      <c r="AM7" s="759"/>
      <c r="AN7" s="759"/>
      <c r="AO7" s="759"/>
      <c r="AP7" s="759">
        <v>8922</v>
      </c>
      <c r="AQ7" s="759"/>
      <c r="AR7" s="759"/>
      <c r="AS7" s="759"/>
      <c r="AT7" s="759"/>
      <c r="AU7" s="760" t="s">
        <v>551</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561</v>
      </c>
      <c r="BS7" s="746" t="s">
        <v>562</v>
      </c>
      <c r="BT7" s="747"/>
      <c r="BU7" s="747"/>
      <c r="BV7" s="747"/>
      <c r="BW7" s="747"/>
      <c r="BX7" s="747"/>
      <c r="BY7" s="747"/>
      <c r="BZ7" s="747"/>
      <c r="CA7" s="747"/>
      <c r="CB7" s="747"/>
      <c r="CC7" s="747"/>
      <c r="CD7" s="747"/>
      <c r="CE7" s="747"/>
      <c r="CF7" s="747"/>
      <c r="CG7" s="762"/>
      <c r="CH7" s="743">
        <v>0</v>
      </c>
      <c r="CI7" s="744"/>
      <c r="CJ7" s="744"/>
      <c r="CK7" s="744"/>
      <c r="CL7" s="745"/>
      <c r="CM7" s="743">
        <v>14</v>
      </c>
      <c r="CN7" s="744"/>
      <c r="CO7" s="744"/>
      <c r="CP7" s="744"/>
      <c r="CQ7" s="745"/>
      <c r="CR7" s="743">
        <v>5</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v>0</v>
      </c>
      <c r="AB8" s="784"/>
      <c r="AC8" s="784"/>
      <c r="AD8" s="784"/>
      <c r="AE8" s="785"/>
      <c r="AF8" s="786">
        <v>0</v>
      </c>
      <c r="AG8" s="787"/>
      <c r="AH8" s="787"/>
      <c r="AI8" s="787"/>
      <c r="AJ8" s="788"/>
      <c r="AK8" s="769">
        <v>1</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11412</v>
      </c>
      <c r="R23" s="793"/>
      <c r="S23" s="793"/>
      <c r="T23" s="793"/>
      <c r="U23" s="793"/>
      <c r="V23" s="793">
        <v>10860</v>
      </c>
      <c r="W23" s="793"/>
      <c r="X23" s="793"/>
      <c r="Y23" s="793"/>
      <c r="Z23" s="793"/>
      <c r="AA23" s="793">
        <v>552</v>
      </c>
      <c r="AB23" s="793"/>
      <c r="AC23" s="793"/>
      <c r="AD23" s="793"/>
      <c r="AE23" s="794"/>
      <c r="AF23" s="795">
        <v>429</v>
      </c>
      <c r="AG23" s="793"/>
      <c r="AH23" s="793"/>
      <c r="AI23" s="793"/>
      <c r="AJ23" s="796"/>
      <c r="AK23" s="797"/>
      <c r="AL23" s="798"/>
      <c r="AM23" s="798"/>
      <c r="AN23" s="798"/>
      <c r="AO23" s="798"/>
      <c r="AP23" s="793">
        <v>8922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2736</v>
      </c>
      <c r="R28" s="823"/>
      <c r="S28" s="823"/>
      <c r="T28" s="823"/>
      <c r="U28" s="823"/>
      <c r="V28" s="823">
        <v>2468</v>
      </c>
      <c r="W28" s="823"/>
      <c r="X28" s="823"/>
      <c r="Y28" s="823"/>
      <c r="Z28" s="823"/>
      <c r="AA28" s="823">
        <v>268</v>
      </c>
      <c r="AB28" s="823"/>
      <c r="AC28" s="823"/>
      <c r="AD28" s="823"/>
      <c r="AE28" s="824"/>
      <c r="AF28" s="825">
        <v>268</v>
      </c>
      <c r="AG28" s="823"/>
      <c r="AH28" s="823"/>
      <c r="AI28" s="823"/>
      <c r="AJ28" s="826"/>
      <c r="AK28" s="827">
        <v>168</v>
      </c>
      <c r="AL28" s="828"/>
      <c r="AM28" s="828"/>
      <c r="AN28" s="828"/>
      <c r="AO28" s="828"/>
      <c r="AP28" s="828" t="s">
        <v>552</v>
      </c>
      <c r="AQ28" s="828"/>
      <c r="AR28" s="828"/>
      <c r="AS28" s="828"/>
      <c r="AT28" s="828"/>
      <c r="AU28" s="828" t="s">
        <v>552</v>
      </c>
      <c r="AV28" s="828"/>
      <c r="AW28" s="828"/>
      <c r="AX28" s="828"/>
      <c r="AY28" s="828"/>
      <c r="AZ28" s="829" t="s">
        <v>122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2846</v>
      </c>
      <c r="R29" s="784"/>
      <c r="S29" s="784"/>
      <c r="T29" s="784"/>
      <c r="U29" s="784"/>
      <c r="V29" s="784">
        <v>2616</v>
      </c>
      <c r="W29" s="784"/>
      <c r="X29" s="784"/>
      <c r="Y29" s="784"/>
      <c r="Z29" s="784"/>
      <c r="AA29" s="784">
        <v>230</v>
      </c>
      <c r="AB29" s="784"/>
      <c r="AC29" s="784"/>
      <c r="AD29" s="784"/>
      <c r="AE29" s="785"/>
      <c r="AF29" s="786">
        <v>230</v>
      </c>
      <c r="AG29" s="787"/>
      <c r="AH29" s="787"/>
      <c r="AI29" s="787"/>
      <c r="AJ29" s="788"/>
      <c r="AK29" s="832">
        <v>365</v>
      </c>
      <c r="AL29" s="836"/>
      <c r="AM29" s="836"/>
      <c r="AN29" s="836"/>
      <c r="AO29" s="836"/>
      <c r="AP29" s="830" t="s">
        <v>552</v>
      </c>
      <c r="AQ29" s="831"/>
      <c r="AR29" s="831"/>
      <c r="AS29" s="831"/>
      <c r="AT29" s="832"/>
      <c r="AU29" s="830" t="s">
        <v>552</v>
      </c>
      <c r="AV29" s="831"/>
      <c r="AW29" s="831"/>
      <c r="AX29" s="831"/>
      <c r="AY29" s="832"/>
      <c r="AZ29" s="833" t="s">
        <v>122</v>
      </c>
      <c r="BA29" s="833"/>
      <c r="BB29" s="833"/>
      <c r="BC29" s="833"/>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11</v>
      </c>
      <c r="R30" s="784"/>
      <c r="S30" s="784"/>
      <c r="T30" s="784"/>
      <c r="U30" s="784"/>
      <c r="V30" s="784">
        <v>11</v>
      </c>
      <c r="W30" s="784"/>
      <c r="X30" s="784"/>
      <c r="Y30" s="784"/>
      <c r="Z30" s="784"/>
      <c r="AA30" s="784">
        <v>0</v>
      </c>
      <c r="AB30" s="784"/>
      <c r="AC30" s="784"/>
      <c r="AD30" s="784"/>
      <c r="AE30" s="785"/>
      <c r="AF30" s="786">
        <v>0</v>
      </c>
      <c r="AG30" s="787"/>
      <c r="AH30" s="787"/>
      <c r="AI30" s="787"/>
      <c r="AJ30" s="788"/>
      <c r="AK30" s="832">
        <v>7</v>
      </c>
      <c r="AL30" s="836"/>
      <c r="AM30" s="836"/>
      <c r="AN30" s="836"/>
      <c r="AO30" s="836"/>
      <c r="AP30" s="830" t="s">
        <v>552</v>
      </c>
      <c r="AQ30" s="831"/>
      <c r="AR30" s="831"/>
      <c r="AS30" s="831"/>
      <c r="AT30" s="832"/>
      <c r="AU30" s="830" t="s">
        <v>552</v>
      </c>
      <c r="AV30" s="831"/>
      <c r="AW30" s="831"/>
      <c r="AX30" s="831"/>
      <c r="AY30" s="832"/>
      <c r="AZ30" s="833" t="s">
        <v>122</v>
      </c>
      <c r="BA30" s="833"/>
      <c r="BB30" s="833"/>
      <c r="BC30" s="833"/>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442</v>
      </c>
      <c r="R31" s="784"/>
      <c r="S31" s="784"/>
      <c r="T31" s="784"/>
      <c r="U31" s="784"/>
      <c r="V31" s="784">
        <v>432</v>
      </c>
      <c r="W31" s="784"/>
      <c r="X31" s="784"/>
      <c r="Y31" s="784"/>
      <c r="Z31" s="784"/>
      <c r="AA31" s="784">
        <v>10</v>
      </c>
      <c r="AB31" s="784"/>
      <c r="AC31" s="784"/>
      <c r="AD31" s="784"/>
      <c r="AE31" s="785"/>
      <c r="AF31" s="786">
        <v>10</v>
      </c>
      <c r="AG31" s="787"/>
      <c r="AH31" s="787"/>
      <c r="AI31" s="787"/>
      <c r="AJ31" s="788"/>
      <c r="AK31" s="832">
        <v>103</v>
      </c>
      <c r="AL31" s="836"/>
      <c r="AM31" s="836"/>
      <c r="AN31" s="836"/>
      <c r="AO31" s="836"/>
      <c r="AP31" s="830" t="s">
        <v>552</v>
      </c>
      <c r="AQ31" s="831"/>
      <c r="AR31" s="831"/>
      <c r="AS31" s="831"/>
      <c r="AT31" s="832"/>
      <c r="AU31" s="830" t="s">
        <v>552</v>
      </c>
      <c r="AV31" s="831"/>
      <c r="AW31" s="831"/>
      <c r="AX31" s="831"/>
      <c r="AY31" s="832"/>
      <c r="AZ31" s="833" t="s">
        <v>122</v>
      </c>
      <c r="BA31" s="833"/>
      <c r="BB31" s="833"/>
      <c r="BC31" s="833"/>
      <c r="BD31" s="833"/>
      <c r="BE31" s="834"/>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440</v>
      </c>
      <c r="R32" s="784"/>
      <c r="S32" s="784"/>
      <c r="T32" s="784"/>
      <c r="U32" s="784"/>
      <c r="V32" s="784">
        <v>504</v>
      </c>
      <c r="W32" s="784"/>
      <c r="X32" s="784"/>
      <c r="Y32" s="784"/>
      <c r="Z32" s="784"/>
      <c r="AA32" s="784">
        <v>-64</v>
      </c>
      <c r="AB32" s="784"/>
      <c r="AC32" s="784"/>
      <c r="AD32" s="784"/>
      <c r="AE32" s="785"/>
      <c r="AF32" s="786">
        <v>613</v>
      </c>
      <c r="AG32" s="787"/>
      <c r="AH32" s="787"/>
      <c r="AI32" s="787"/>
      <c r="AJ32" s="788"/>
      <c r="AK32" s="832" t="s">
        <v>552</v>
      </c>
      <c r="AL32" s="836"/>
      <c r="AM32" s="836"/>
      <c r="AN32" s="836"/>
      <c r="AO32" s="836"/>
      <c r="AP32" s="836">
        <v>2264</v>
      </c>
      <c r="AQ32" s="836"/>
      <c r="AR32" s="836"/>
      <c r="AS32" s="836"/>
      <c r="AT32" s="836"/>
      <c r="AU32" s="836">
        <v>27</v>
      </c>
      <c r="AV32" s="836"/>
      <c r="AW32" s="836"/>
      <c r="AX32" s="836"/>
      <c r="AY32" s="836"/>
      <c r="AZ32" s="833" t="s">
        <v>552</v>
      </c>
      <c r="BA32" s="833"/>
      <c r="BB32" s="833"/>
      <c r="BC32" s="833"/>
      <c r="BD32" s="833"/>
      <c r="BE32" s="834" t="s">
        <v>394</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1506</v>
      </c>
      <c r="R33" s="784"/>
      <c r="S33" s="784"/>
      <c r="T33" s="784"/>
      <c r="U33" s="784"/>
      <c r="V33" s="784">
        <v>1373</v>
      </c>
      <c r="W33" s="784"/>
      <c r="X33" s="784"/>
      <c r="Y33" s="784"/>
      <c r="Z33" s="784"/>
      <c r="AA33" s="784">
        <v>133</v>
      </c>
      <c r="AB33" s="784"/>
      <c r="AC33" s="784"/>
      <c r="AD33" s="784"/>
      <c r="AE33" s="785"/>
      <c r="AF33" s="786">
        <v>133</v>
      </c>
      <c r="AG33" s="787"/>
      <c r="AH33" s="787"/>
      <c r="AI33" s="787"/>
      <c r="AJ33" s="788"/>
      <c r="AK33" s="832">
        <v>459</v>
      </c>
      <c r="AL33" s="836"/>
      <c r="AM33" s="836"/>
      <c r="AN33" s="836"/>
      <c r="AO33" s="836"/>
      <c r="AP33" s="836">
        <v>5226</v>
      </c>
      <c r="AQ33" s="836"/>
      <c r="AR33" s="836"/>
      <c r="AS33" s="836"/>
      <c r="AT33" s="836"/>
      <c r="AU33" s="836">
        <v>5095</v>
      </c>
      <c r="AV33" s="836"/>
      <c r="AW33" s="836"/>
      <c r="AX33" s="836"/>
      <c r="AY33" s="836"/>
      <c r="AZ33" s="833" t="s">
        <v>552</v>
      </c>
      <c r="BA33" s="833"/>
      <c r="BB33" s="833"/>
      <c r="BC33" s="833"/>
      <c r="BD33" s="833"/>
      <c r="BE33" s="834" t="s">
        <v>396</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38</v>
      </c>
      <c r="R34" s="784"/>
      <c r="S34" s="784"/>
      <c r="T34" s="784"/>
      <c r="U34" s="784"/>
      <c r="V34" s="784">
        <v>26</v>
      </c>
      <c r="W34" s="784"/>
      <c r="X34" s="784"/>
      <c r="Y34" s="784"/>
      <c r="Z34" s="784"/>
      <c r="AA34" s="784">
        <v>12</v>
      </c>
      <c r="AB34" s="784"/>
      <c r="AC34" s="784"/>
      <c r="AD34" s="784"/>
      <c r="AE34" s="785"/>
      <c r="AF34" s="786">
        <v>12</v>
      </c>
      <c r="AG34" s="787"/>
      <c r="AH34" s="787"/>
      <c r="AI34" s="787"/>
      <c r="AJ34" s="788"/>
      <c r="AK34" s="832">
        <v>24</v>
      </c>
      <c r="AL34" s="836"/>
      <c r="AM34" s="836"/>
      <c r="AN34" s="836"/>
      <c r="AO34" s="836"/>
      <c r="AP34" s="836">
        <v>37</v>
      </c>
      <c r="AQ34" s="836"/>
      <c r="AR34" s="836"/>
      <c r="AS34" s="836"/>
      <c r="AT34" s="836"/>
      <c r="AU34" s="836">
        <v>37</v>
      </c>
      <c r="AV34" s="836"/>
      <c r="AW34" s="836"/>
      <c r="AX34" s="836"/>
      <c r="AY34" s="836"/>
      <c r="AZ34" s="833" t="s">
        <v>552</v>
      </c>
      <c r="BA34" s="833"/>
      <c r="BB34" s="833"/>
      <c r="BC34" s="833"/>
      <c r="BD34" s="833"/>
      <c r="BE34" s="834" t="s">
        <v>396</v>
      </c>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6"/>
      <c r="AM35" s="836"/>
      <c r="AN35" s="836"/>
      <c r="AO35" s="836"/>
      <c r="AP35" s="836"/>
      <c r="AQ35" s="836"/>
      <c r="AR35" s="836"/>
      <c r="AS35" s="836"/>
      <c r="AT35" s="836"/>
      <c r="AU35" s="836"/>
      <c r="AV35" s="836"/>
      <c r="AW35" s="836"/>
      <c r="AX35" s="836"/>
      <c r="AY35" s="836"/>
      <c r="AZ35" s="833"/>
      <c r="BA35" s="833"/>
      <c r="BB35" s="833"/>
      <c r="BC35" s="833"/>
      <c r="BD35" s="833"/>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6"/>
      <c r="AM36" s="836"/>
      <c r="AN36" s="836"/>
      <c r="AO36" s="836"/>
      <c r="AP36" s="836"/>
      <c r="AQ36" s="836"/>
      <c r="AR36" s="836"/>
      <c r="AS36" s="836"/>
      <c r="AT36" s="836"/>
      <c r="AU36" s="836"/>
      <c r="AV36" s="836"/>
      <c r="AW36" s="836"/>
      <c r="AX36" s="836"/>
      <c r="AY36" s="836"/>
      <c r="AZ36" s="833"/>
      <c r="BA36" s="833"/>
      <c r="BB36" s="833"/>
      <c r="BC36" s="833"/>
      <c r="BD36" s="833"/>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6"/>
      <c r="AM37" s="836"/>
      <c r="AN37" s="836"/>
      <c r="AO37" s="836"/>
      <c r="AP37" s="836"/>
      <c r="AQ37" s="836"/>
      <c r="AR37" s="836"/>
      <c r="AS37" s="836"/>
      <c r="AT37" s="836"/>
      <c r="AU37" s="836"/>
      <c r="AV37" s="836"/>
      <c r="AW37" s="836"/>
      <c r="AX37" s="836"/>
      <c r="AY37" s="836"/>
      <c r="AZ37" s="833"/>
      <c r="BA37" s="833"/>
      <c r="BB37" s="833"/>
      <c r="BC37" s="833"/>
      <c r="BD37" s="833"/>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6"/>
      <c r="AM38" s="836"/>
      <c r="AN38" s="836"/>
      <c r="AO38" s="836"/>
      <c r="AP38" s="836"/>
      <c r="AQ38" s="836"/>
      <c r="AR38" s="836"/>
      <c r="AS38" s="836"/>
      <c r="AT38" s="836"/>
      <c r="AU38" s="836"/>
      <c r="AV38" s="836"/>
      <c r="AW38" s="836"/>
      <c r="AX38" s="836"/>
      <c r="AY38" s="836"/>
      <c r="AZ38" s="833"/>
      <c r="BA38" s="833"/>
      <c r="BB38" s="833"/>
      <c r="BC38" s="833"/>
      <c r="BD38" s="833"/>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6"/>
      <c r="AM39" s="836"/>
      <c r="AN39" s="836"/>
      <c r="AO39" s="836"/>
      <c r="AP39" s="836"/>
      <c r="AQ39" s="836"/>
      <c r="AR39" s="836"/>
      <c r="AS39" s="836"/>
      <c r="AT39" s="836"/>
      <c r="AU39" s="836"/>
      <c r="AV39" s="836"/>
      <c r="AW39" s="836"/>
      <c r="AX39" s="836"/>
      <c r="AY39" s="836"/>
      <c r="AZ39" s="833"/>
      <c r="BA39" s="833"/>
      <c r="BB39" s="833"/>
      <c r="BC39" s="833"/>
      <c r="BD39" s="833"/>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6"/>
      <c r="AM40" s="836"/>
      <c r="AN40" s="836"/>
      <c r="AO40" s="836"/>
      <c r="AP40" s="836"/>
      <c r="AQ40" s="836"/>
      <c r="AR40" s="836"/>
      <c r="AS40" s="836"/>
      <c r="AT40" s="836"/>
      <c r="AU40" s="836"/>
      <c r="AV40" s="836"/>
      <c r="AW40" s="836"/>
      <c r="AX40" s="836"/>
      <c r="AY40" s="836"/>
      <c r="AZ40" s="833"/>
      <c r="BA40" s="833"/>
      <c r="BB40" s="833"/>
      <c r="BC40" s="833"/>
      <c r="BD40" s="833"/>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6"/>
      <c r="AM41" s="836"/>
      <c r="AN41" s="836"/>
      <c r="AO41" s="836"/>
      <c r="AP41" s="836"/>
      <c r="AQ41" s="836"/>
      <c r="AR41" s="836"/>
      <c r="AS41" s="836"/>
      <c r="AT41" s="836"/>
      <c r="AU41" s="836"/>
      <c r="AV41" s="836"/>
      <c r="AW41" s="836"/>
      <c r="AX41" s="836"/>
      <c r="AY41" s="836"/>
      <c r="AZ41" s="833"/>
      <c r="BA41" s="833"/>
      <c r="BB41" s="833"/>
      <c r="BC41" s="833"/>
      <c r="BD41" s="833"/>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6"/>
      <c r="AM42" s="836"/>
      <c r="AN42" s="836"/>
      <c r="AO42" s="836"/>
      <c r="AP42" s="836"/>
      <c r="AQ42" s="836"/>
      <c r="AR42" s="836"/>
      <c r="AS42" s="836"/>
      <c r="AT42" s="836"/>
      <c r="AU42" s="836"/>
      <c r="AV42" s="836"/>
      <c r="AW42" s="836"/>
      <c r="AX42" s="836"/>
      <c r="AY42" s="836"/>
      <c r="AZ42" s="833"/>
      <c r="BA42" s="833"/>
      <c r="BB42" s="833"/>
      <c r="BC42" s="833"/>
      <c r="BD42" s="833"/>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6"/>
      <c r="AM43" s="836"/>
      <c r="AN43" s="836"/>
      <c r="AO43" s="836"/>
      <c r="AP43" s="836"/>
      <c r="AQ43" s="836"/>
      <c r="AR43" s="836"/>
      <c r="AS43" s="836"/>
      <c r="AT43" s="836"/>
      <c r="AU43" s="836"/>
      <c r="AV43" s="836"/>
      <c r="AW43" s="836"/>
      <c r="AX43" s="836"/>
      <c r="AY43" s="836"/>
      <c r="AZ43" s="833"/>
      <c r="BA43" s="833"/>
      <c r="BB43" s="833"/>
      <c r="BC43" s="833"/>
      <c r="BD43" s="833"/>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6"/>
      <c r="AM44" s="836"/>
      <c r="AN44" s="836"/>
      <c r="AO44" s="836"/>
      <c r="AP44" s="836"/>
      <c r="AQ44" s="836"/>
      <c r="AR44" s="836"/>
      <c r="AS44" s="836"/>
      <c r="AT44" s="836"/>
      <c r="AU44" s="836"/>
      <c r="AV44" s="836"/>
      <c r="AW44" s="836"/>
      <c r="AX44" s="836"/>
      <c r="AY44" s="836"/>
      <c r="AZ44" s="833"/>
      <c r="BA44" s="833"/>
      <c r="BB44" s="833"/>
      <c r="BC44" s="833"/>
      <c r="BD44" s="833"/>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6"/>
      <c r="AM45" s="836"/>
      <c r="AN45" s="836"/>
      <c r="AO45" s="836"/>
      <c r="AP45" s="836"/>
      <c r="AQ45" s="836"/>
      <c r="AR45" s="836"/>
      <c r="AS45" s="836"/>
      <c r="AT45" s="836"/>
      <c r="AU45" s="836"/>
      <c r="AV45" s="836"/>
      <c r="AW45" s="836"/>
      <c r="AX45" s="836"/>
      <c r="AY45" s="836"/>
      <c r="AZ45" s="833"/>
      <c r="BA45" s="833"/>
      <c r="BB45" s="833"/>
      <c r="BC45" s="833"/>
      <c r="BD45" s="833"/>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6"/>
      <c r="AM46" s="836"/>
      <c r="AN46" s="836"/>
      <c r="AO46" s="836"/>
      <c r="AP46" s="836"/>
      <c r="AQ46" s="836"/>
      <c r="AR46" s="836"/>
      <c r="AS46" s="836"/>
      <c r="AT46" s="836"/>
      <c r="AU46" s="836"/>
      <c r="AV46" s="836"/>
      <c r="AW46" s="836"/>
      <c r="AX46" s="836"/>
      <c r="AY46" s="836"/>
      <c r="AZ46" s="833"/>
      <c r="BA46" s="833"/>
      <c r="BB46" s="833"/>
      <c r="BC46" s="833"/>
      <c r="BD46" s="833"/>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6"/>
      <c r="AM47" s="836"/>
      <c r="AN47" s="836"/>
      <c r="AO47" s="836"/>
      <c r="AP47" s="836"/>
      <c r="AQ47" s="836"/>
      <c r="AR47" s="836"/>
      <c r="AS47" s="836"/>
      <c r="AT47" s="836"/>
      <c r="AU47" s="836"/>
      <c r="AV47" s="836"/>
      <c r="AW47" s="836"/>
      <c r="AX47" s="836"/>
      <c r="AY47" s="836"/>
      <c r="AZ47" s="833"/>
      <c r="BA47" s="833"/>
      <c r="BB47" s="833"/>
      <c r="BC47" s="833"/>
      <c r="BD47" s="833"/>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6"/>
      <c r="AM48" s="836"/>
      <c r="AN48" s="836"/>
      <c r="AO48" s="836"/>
      <c r="AP48" s="836"/>
      <c r="AQ48" s="836"/>
      <c r="AR48" s="836"/>
      <c r="AS48" s="836"/>
      <c r="AT48" s="836"/>
      <c r="AU48" s="836"/>
      <c r="AV48" s="836"/>
      <c r="AW48" s="836"/>
      <c r="AX48" s="836"/>
      <c r="AY48" s="836"/>
      <c r="AZ48" s="833"/>
      <c r="BA48" s="833"/>
      <c r="BB48" s="833"/>
      <c r="BC48" s="833"/>
      <c r="BD48" s="833"/>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6"/>
      <c r="AM49" s="836"/>
      <c r="AN49" s="836"/>
      <c r="AO49" s="836"/>
      <c r="AP49" s="836"/>
      <c r="AQ49" s="836"/>
      <c r="AR49" s="836"/>
      <c r="AS49" s="836"/>
      <c r="AT49" s="836"/>
      <c r="AU49" s="836"/>
      <c r="AV49" s="836"/>
      <c r="AW49" s="836"/>
      <c r="AX49" s="836"/>
      <c r="AY49" s="836"/>
      <c r="AZ49" s="833"/>
      <c r="BA49" s="833"/>
      <c r="BB49" s="833"/>
      <c r="BC49" s="833"/>
      <c r="BD49" s="833"/>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1266</v>
      </c>
      <c r="AG63" s="846"/>
      <c r="AH63" s="846"/>
      <c r="AI63" s="846"/>
      <c r="AJ63" s="847"/>
      <c r="AK63" s="848"/>
      <c r="AL63" s="843"/>
      <c r="AM63" s="843"/>
      <c r="AN63" s="843"/>
      <c r="AO63" s="843"/>
      <c r="AP63" s="846">
        <v>7527</v>
      </c>
      <c r="AQ63" s="846"/>
      <c r="AR63" s="846"/>
      <c r="AS63" s="846"/>
      <c r="AT63" s="846"/>
      <c r="AU63" s="846">
        <v>5159</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6" t="s">
        <v>384</v>
      </c>
      <c r="AG66" s="815"/>
      <c r="AH66" s="815"/>
      <c r="AI66" s="815"/>
      <c r="AJ66" s="857"/>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554</v>
      </c>
      <c r="C68" s="872"/>
      <c r="D68" s="872"/>
      <c r="E68" s="872"/>
      <c r="F68" s="872"/>
      <c r="G68" s="872"/>
      <c r="H68" s="872"/>
      <c r="I68" s="872"/>
      <c r="J68" s="872"/>
      <c r="K68" s="872"/>
      <c r="L68" s="872"/>
      <c r="M68" s="872"/>
      <c r="N68" s="872"/>
      <c r="O68" s="872"/>
      <c r="P68" s="873"/>
      <c r="Q68" s="874">
        <v>625</v>
      </c>
      <c r="R68" s="868"/>
      <c r="S68" s="868"/>
      <c r="T68" s="868"/>
      <c r="U68" s="868"/>
      <c r="V68" s="868">
        <v>601</v>
      </c>
      <c r="W68" s="868"/>
      <c r="X68" s="868"/>
      <c r="Y68" s="868"/>
      <c r="Z68" s="868"/>
      <c r="AA68" s="868">
        <v>23</v>
      </c>
      <c r="AB68" s="868"/>
      <c r="AC68" s="868"/>
      <c r="AD68" s="868"/>
      <c r="AE68" s="868"/>
      <c r="AF68" s="868">
        <v>23</v>
      </c>
      <c r="AG68" s="868"/>
      <c r="AH68" s="868"/>
      <c r="AI68" s="868"/>
      <c r="AJ68" s="868"/>
      <c r="AK68" s="868" t="s">
        <v>553</v>
      </c>
      <c r="AL68" s="868"/>
      <c r="AM68" s="868"/>
      <c r="AN68" s="868"/>
      <c r="AO68" s="868"/>
      <c r="AP68" s="868">
        <v>339</v>
      </c>
      <c r="AQ68" s="868"/>
      <c r="AR68" s="868"/>
      <c r="AS68" s="868"/>
      <c r="AT68" s="868"/>
      <c r="AU68" s="868" t="s">
        <v>553</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555</v>
      </c>
      <c r="C69" s="876"/>
      <c r="D69" s="876"/>
      <c r="E69" s="876"/>
      <c r="F69" s="876"/>
      <c r="G69" s="876"/>
      <c r="H69" s="876"/>
      <c r="I69" s="876"/>
      <c r="J69" s="876"/>
      <c r="K69" s="876"/>
      <c r="L69" s="876"/>
      <c r="M69" s="876"/>
      <c r="N69" s="876"/>
      <c r="O69" s="876"/>
      <c r="P69" s="877"/>
      <c r="Q69" s="878">
        <v>621</v>
      </c>
      <c r="R69" s="836"/>
      <c r="S69" s="836"/>
      <c r="T69" s="836"/>
      <c r="U69" s="836"/>
      <c r="V69" s="836">
        <v>481</v>
      </c>
      <c r="W69" s="836"/>
      <c r="X69" s="836"/>
      <c r="Y69" s="836"/>
      <c r="Z69" s="836"/>
      <c r="AA69" s="836">
        <v>140</v>
      </c>
      <c r="AB69" s="836"/>
      <c r="AC69" s="836"/>
      <c r="AD69" s="836"/>
      <c r="AE69" s="836"/>
      <c r="AF69" s="836">
        <v>140</v>
      </c>
      <c r="AG69" s="836"/>
      <c r="AH69" s="836"/>
      <c r="AI69" s="836"/>
      <c r="AJ69" s="836"/>
      <c r="AK69" s="836" t="s">
        <v>553</v>
      </c>
      <c r="AL69" s="836"/>
      <c r="AM69" s="836"/>
      <c r="AN69" s="836"/>
      <c r="AO69" s="836"/>
      <c r="AP69" s="836" t="s">
        <v>553</v>
      </c>
      <c r="AQ69" s="836"/>
      <c r="AR69" s="836"/>
      <c r="AS69" s="836"/>
      <c r="AT69" s="836"/>
      <c r="AU69" s="836" t="s">
        <v>553</v>
      </c>
      <c r="AV69" s="836"/>
      <c r="AW69" s="836"/>
      <c r="AX69" s="836"/>
      <c r="AY69" s="836"/>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556</v>
      </c>
      <c r="C70" s="876"/>
      <c r="D70" s="876"/>
      <c r="E70" s="876"/>
      <c r="F70" s="876"/>
      <c r="G70" s="876"/>
      <c r="H70" s="876"/>
      <c r="I70" s="876"/>
      <c r="J70" s="876"/>
      <c r="K70" s="876"/>
      <c r="L70" s="876"/>
      <c r="M70" s="876"/>
      <c r="N70" s="876"/>
      <c r="O70" s="876"/>
      <c r="P70" s="877"/>
      <c r="Q70" s="878">
        <v>577</v>
      </c>
      <c r="R70" s="836"/>
      <c r="S70" s="836"/>
      <c r="T70" s="836"/>
      <c r="U70" s="836"/>
      <c r="V70" s="836">
        <v>436</v>
      </c>
      <c r="W70" s="836"/>
      <c r="X70" s="836"/>
      <c r="Y70" s="836"/>
      <c r="Z70" s="836"/>
      <c r="AA70" s="836">
        <v>141</v>
      </c>
      <c r="AB70" s="836"/>
      <c r="AC70" s="836"/>
      <c r="AD70" s="836"/>
      <c r="AE70" s="836"/>
      <c r="AF70" s="836">
        <v>141</v>
      </c>
      <c r="AG70" s="836"/>
      <c r="AH70" s="836"/>
      <c r="AI70" s="836"/>
      <c r="AJ70" s="836"/>
      <c r="AK70" s="836">
        <v>6</v>
      </c>
      <c r="AL70" s="836"/>
      <c r="AM70" s="836"/>
      <c r="AN70" s="836"/>
      <c r="AO70" s="836"/>
      <c r="AP70" s="836">
        <v>15</v>
      </c>
      <c r="AQ70" s="836"/>
      <c r="AR70" s="836"/>
      <c r="AS70" s="836"/>
      <c r="AT70" s="836"/>
      <c r="AU70" s="836" t="s">
        <v>553</v>
      </c>
      <c r="AV70" s="836"/>
      <c r="AW70" s="836"/>
      <c r="AX70" s="836"/>
      <c r="AY70" s="836"/>
      <c r="AZ70" s="834" t="s">
        <v>572</v>
      </c>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557</v>
      </c>
      <c r="C71" s="876"/>
      <c r="D71" s="876"/>
      <c r="E71" s="876"/>
      <c r="F71" s="876"/>
      <c r="G71" s="876"/>
      <c r="H71" s="876"/>
      <c r="I71" s="876"/>
      <c r="J71" s="876"/>
      <c r="K71" s="876"/>
      <c r="L71" s="876"/>
      <c r="M71" s="876"/>
      <c r="N71" s="876"/>
      <c r="O71" s="876"/>
      <c r="P71" s="877"/>
      <c r="Q71" s="878">
        <v>63</v>
      </c>
      <c r="R71" s="836"/>
      <c r="S71" s="836"/>
      <c r="T71" s="836"/>
      <c r="U71" s="836"/>
      <c r="V71" s="836">
        <v>57</v>
      </c>
      <c r="W71" s="836"/>
      <c r="X71" s="836"/>
      <c r="Y71" s="836"/>
      <c r="Z71" s="836"/>
      <c r="AA71" s="836">
        <v>6</v>
      </c>
      <c r="AB71" s="836"/>
      <c r="AC71" s="836"/>
      <c r="AD71" s="836"/>
      <c r="AE71" s="836"/>
      <c r="AF71" s="836">
        <v>6</v>
      </c>
      <c r="AG71" s="836"/>
      <c r="AH71" s="836"/>
      <c r="AI71" s="836"/>
      <c r="AJ71" s="836"/>
      <c r="AK71" s="836" t="s">
        <v>553</v>
      </c>
      <c r="AL71" s="836"/>
      <c r="AM71" s="836"/>
      <c r="AN71" s="836"/>
      <c r="AO71" s="836"/>
      <c r="AP71" s="836" t="s">
        <v>553</v>
      </c>
      <c r="AQ71" s="836"/>
      <c r="AR71" s="836"/>
      <c r="AS71" s="836"/>
      <c r="AT71" s="836"/>
      <c r="AU71" s="836" t="s">
        <v>553</v>
      </c>
      <c r="AV71" s="836"/>
      <c r="AW71" s="836"/>
      <c r="AX71" s="836"/>
      <c r="AY71" s="836"/>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558</v>
      </c>
      <c r="C72" s="876"/>
      <c r="D72" s="876"/>
      <c r="E72" s="876"/>
      <c r="F72" s="876"/>
      <c r="G72" s="876"/>
      <c r="H72" s="876"/>
      <c r="I72" s="876"/>
      <c r="J72" s="876"/>
      <c r="K72" s="876"/>
      <c r="L72" s="876"/>
      <c r="M72" s="876"/>
      <c r="N72" s="876"/>
      <c r="O72" s="876"/>
      <c r="P72" s="877"/>
      <c r="Q72" s="878">
        <v>5949</v>
      </c>
      <c r="R72" s="836"/>
      <c r="S72" s="836"/>
      <c r="T72" s="836"/>
      <c r="U72" s="836"/>
      <c r="V72" s="836">
        <v>4240</v>
      </c>
      <c r="W72" s="836"/>
      <c r="X72" s="836"/>
      <c r="Y72" s="836"/>
      <c r="Z72" s="836"/>
      <c r="AA72" s="836">
        <v>1709</v>
      </c>
      <c r="AB72" s="836"/>
      <c r="AC72" s="836"/>
      <c r="AD72" s="836"/>
      <c r="AE72" s="836"/>
      <c r="AF72" s="836">
        <v>1709</v>
      </c>
      <c r="AG72" s="836"/>
      <c r="AH72" s="836"/>
      <c r="AI72" s="836"/>
      <c r="AJ72" s="836"/>
      <c r="AK72" s="836" t="s">
        <v>553</v>
      </c>
      <c r="AL72" s="836"/>
      <c r="AM72" s="836"/>
      <c r="AN72" s="836"/>
      <c r="AO72" s="836"/>
      <c r="AP72" s="836" t="s">
        <v>553</v>
      </c>
      <c r="AQ72" s="836"/>
      <c r="AR72" s="836"/>
      <c r="AS72" s="836"/>
      <c r="AT72" s="836"/>
      <c r="AU72" s="836" t="s">
        <v>553</v>
      </c>
      <c r="AV72" s="836"/>
      <c r="AW72" s="836"/>
      <c r="AX72" s="836"/>
      <c r="AY72" s="836"/>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559</v>
      </c>
      <c r="C73" s="876"/>
      <c r="D73" s="876"/>
      <c r="E73" s="876"/>
      <c r="F73" s="876"/>
      <c r="G73" s="876"/>
      <c r="H73" s="876"/>
      <c r="I73" s="876"/>
      <c r="J73" s="876"/>
      <c r="K73" s="876"/>
      <c r="L73" s="876"/>
      <c r="M73" s="876"/>
      <c r="N73" s="876"/>
      <c r="O73" s="876"/>
      <c r="P73" s="877"/>
      <c r="Q73" s="878">
        <v>264</v>
      </c>
      <c r="R73" s="836"/>
      <c r="S73" s="836"/>
      <c r="T73" s="836"/>
      <c r="U73" s="836"/>
      <c r="V73" s="836">
        <v>227</v>
      </c>
      <c r="W73" s="836"/>
      <c r="X73" s="836"/>
      <c r="Y73" s="836"/>
      <c r="Z73" s="836"/>
      <c r="AA73" s="836">
        <v>37</v>
      </c>
      <c r="AB73" s="836"/>
      <c r="AC73" s="836"/>
      <c r="AD73" s="836"/>
      <c r="AE73" s="836"/>
      <c r="AF73" s="836">
        <v>37</v>
      </c>
      <c r="AG73" s="836"/>
      <c r="AH73" s="836"/>
      <c r="AI73" s="836"/>
      <c r="AJ73" s="836"/>
      <c r="AK73" s="836" t="s">
        <v>553</v>
      </c>
      <c r="AL73" s="836"/>
      <c r="AM73" s="836"/>
      <c r="AN73" s="836"/>
      <c r="AO73" s="836"/>
      <c r="AP73" s="836" t="s">
        <v>553</v>
      </c>
      <c r="AQ73" s="836"/>
      <c r="AR73" s="836"/>
      <c r="AS73" s="836"/>
      <c r="AT73" s="836"/>
      <c r="AU73" s="836" t="s">
        <v>553</v>
      </c>
      <c r="AV73" s="836"/>
      <c r="AW73" s="836"/>
      <c r="AX73" s="836"/>
      <c r="AY73" s="836"/>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560</v>
      </c>
      <c r="C74" s="876"/>
      <c r="D74" s="876"/>
      <c r="E74" s="876"/>
      <c r="F74" s="876"/>
      <c r="G74" s="876"/>
      <c r="H74" s="876"/>
      <c r="I74" s="876"/>
      <c r="J74" s="876"/>
      <c r="K74" s="876"/>
      <c r="L74" s="876"/>
      <c r="M74" s="876"/>
      <c r="N74" s="876"/>
      <c r="O74" s="876"/>
      <c r="P74" s="877"/>
      <c r="Q74" s="878">
        <v>295194</v>
      </c>
      <c r="R74" s="836"/>
      <c r="S74" s="836"/>
      <c r="T74" s="836"/>
      <c r="U74" s="836"/>
      <c r="V74" s="836">
        <v>282398</v>
      </c>
      <c r="W74" s="836"/>
      <c r="X74" s="836"/>
      <c r="Y74" s="836"/>
      <c r="Z74" s="836"/>
      <c r="AA74" s="836">
        <v>12796</v>
      </c>
      <c r="AB74" s="836"/>
      <c r="AC74" s="836"/>
      <c r="AD74" s="836"/>
      <c r="AE74" s="836"/>
      <c r="AF74" s="836">
        <v>12796</v>
      </c>
      <c r="AG74" s="836"/>
      <c r="AH74" s="836"/>
      <c r="AI74" s="836"/>
      <c r="AJ74" s="836"/>
      <c r="AK74" s="836" t="s">
        <v>553</v>
      </c>
      <c r="AL74" s="836"/>
      <c r="AM74" s="836"/>
      <c r="AN74" s="836"/>
      <c r="AO74" s="836"/>
      <c r="AP74" s="836" t="s">
        <v>553</v>
      </c>
      <c r="AQ74" s="836"/>
      <c r="AR74" s="836"/>
      <c r="AS74" s="836"/>
      <c r="AT74" s="836"/>
      <c r="AU74" s="836" t="s">
        <v>553</v>
      </c>
      <c r="AV74" s="836"/>
      <c r="AW74" s="836"/>
      <c r="AX74" s="836"/>
      <c r="AY74" s="836"/>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v>354</v>
      </c>
      <c r="AQ88" s="846"/>
      <c r="AR88" s="846"/>
      <c r="AS88" s="846"/>
      <c r="AT88" s="846"/>
      <c r="AU88" s="846" t="s">
        <v>568</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4"/>
      <c r="CT102" s="854"/>
      <c r="CU102" s="854"/>
      <c r="CV102" s="891"/>
      <c r="CW102" s="890" t="s">
        <v>571</v>
      </c>
      <c r="CX102" s="854"/>
      <c r="CY102" s="854"/>
      <c r="CZ102" s="854"/>
      <c r="DA102" s="891"/>
      <c r="DB102" s="890" t="s">
        <v>571</v>
      </c>
      <c r="DC102" s="854"/>
      <c r="DD102" s="854"/>
      <c r="DE102" s="854"/>
      <c r="DF102" s="891"/>
      <c r="DG102" s="890" t="s">
        <v>571</v>
      </c>
      <c r="DH102" s="854"/>
      <c r="DI102" s="854"/>
      <c r="DJ102" s="854"/>
      <c r="DK102" s="891"/>
      <c r="DL102" s="890" t="s">
        <v>571</v>
      </c>
      <c r="DM102" s="854"/>
      <c r="DN102" s="854"/>
      <c r="DO102" s="854"/>
      <c r="DP102" s="891"/>
      <c r="DQ102" s="890" t="s">
        <v>571</v>
      </c>
      <c r="DR102" s="854"/>
      <c r="DS102" s="854"/>
      <c r="DT102" s="854"/>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458161</v>
      </c>
      <c r="AB110" s="900"/>
      <c r="AC110" s="900"/>
      <c r="AD110" s="900"/>
      <c r="AE110" s="901"/>
      <c r="AF110" s="902">
        <v>552044</v>
      </c>
      <c r="AG110" s="900"/>
      <c r="AH110" s="900"/>
      <c r="AI110" s="900"/>
      <c r="AJ110" s="901"/>
      <c r="AK110" s="902">
        <v>574800</v>
      </c>
      <c r="AL110" s="900"/>
      <c r="AM110" s="900"/>
      <c r="AN110" s="900"/>
      <c r="AO110" s="901"/>
      <c r="AP110" s="903">
        <v>9.6999999999999993</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8171301</v>
      </c>
      <c r="BR110" s="931"/>
      <c r="BS110" s="931"/>
      <c r="BT110" s="931"/>
      <c r="BU110" s="931"/>
      <c r="BV110" s="931">
        <v>8252743</v>
      </c>
      <c r="BW110" s="931"/>
      <c r="BX110" s="931"/>
      <c r="BY110" s="931"/>
      <c r="BZ110" s="931"/>
      <c r="CA110" s="931">
        <v>8921913</v>
      </c>
      <c r="CB110" s="931"/>
      <c r="CC110" s="931"/>
      <c r="CD110" s="931"/>
      <c r="CE110" s="931"/>
      <c r="CF110" s="944">
        <v>150</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5028594</v>
      </c>
      <c r="BR112" s="926"/>
      <c r="BS112" s="926"/>
      <c r="BT112" s="926"/>
      <c r="BU112" s="926"/>
      <c r="BV112" s="926">
        <v>5119729</v>
      </c>
      <c r="BW112" s="926"/>
      <c r="BX112" s="926"/>
      <c r="BY112" s="926"/>
      <c r="BZ112" s="926"/>
      <c r="CA112" s="926">
        <v>5159185</v>
      </c>
      <c r="CB112" s="926"/>
      <c r="CC112" s="926"/>
      <c r="CD112" s="926"/>
      <c r="CE112" s="926"/>
      <c r="CF112" s="920">
        <v>86.8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397090</v>
      </c>
      <c r="AB113" s="938"/>
      <c r="AC113" s="938"/>
      <c r="AD113" s="938"/>
      <c r="AE113" s="939"/>
      <c r="AF113" s="940">
        <v>433264</v>
      </c>
      <c r="AG113" s="938"/>
      <c r="AH113" s="938"/>
      <c r="AI113" s="938"/>
      <c r="AJ113" s="939"/>
      <c r="AK113" s="940">
        <v>431133</v>
      </c>
      <c r="AL113" s="938"/>
      <c r="AM113" s="938"/>
      <c r="AN113" s="938"/>
      <c r="AO113" s="939"/>
      <c r="AP113" s="941">
        <v>7.3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222330</v>
      </c>
      <c r="BR113" s="926"/>
      <c r="BS113" s="926"/>
      <c r="BT113" s="926"/>
      <c r="BU113" s="926"/>
      <c r="BV113" s="926">
        <v>286373</v>
      </c>
      <c r="BW113" s="926"/>
      <c r="BX113" s="926"/>
      <c r="BY113" s="926"/>
      <c r="BZ113" s="926"/>
      <c r="CA113" s="926">
        <v>244377</v>
      </c>
      <c r="CB113" s="926"/>
      <c r="CC113" s="926"/>
      <c r="CD113" s="926"/>
      <c r="CE113" s="926"/>
      <c r="CF113" s="920">
        <v>4.0999999999999996</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25115</v>
      </c>
      <c r="AB114" s="959"/>
      <c r="AC114" s="959"/>
      <c r="AD114" s="959"/>
      <c r="AE114" s="960"/>
      <c r="AF114" s="961">
        <v>24514</v>
      </c>
      <c r="AG114" s="959"/>
      <c r="AH114" s="959"/>
      <c r="AI114" s="959"/>
      <c r="AJ114" s="960"/>
      <c r="AK114" s="961">
        <v>38751</v>
      </c>
      <c r="AL114" s="959"/>
      <c r="AM114" s="959"/>
      <c r="AN114" s="959"/>
      <c r="AO114" s="960"/>
      <c r="AP114" s="962">
        <v>0.7</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1258445</v>
      </c>
      <c r="BR114" s="926"/>
      <c r="BS114" s="926"/>
      <c r="BT114" s="926"/>
      <c r="BU114" s="926"/>
      <c r="BV114" s="926">
        <v>1248717</v>
      </c>
      <c r="BW114" s="926"/>
      <c r="BX114" s="926"/>
      <c r="BY114" s="926"/>
      <c r="BZ114" s="926"/>
      <c r="CA114" s="926">
        <v>1256708</v>
      </c>
      <c r="CB114" s="926"/>
      <c r="CC114" s="926"/>
      <c r="CD114" s="926"/>
      <c r="CE114" s="926"/>
      <c r="CF114" s="920">
        <v>21.1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880366</v>
      </c>
      <c r="AB117" s="979"/>
      <c r="AC117" s="979"/>
      <c r="AD117" s="979"/>
      <c r="AE117" s="980"/>
      <c r="AF117" s="981">
        <v>1009822</v>
      </c>
      <c r="AG117" s="979"/>
      <c r="AH117" s="979"/>
      <c r="AI117" s="979"/>
      <c r="AJ117" s="980"/>
      <c r="AK117" s="981">
        <v>1044684</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14680670</v>
      </c>
      <c r="BR119" s="1000"/>
      <c r="BS119" s="1000"/>
      <c r="BT119" s="1000"/>
      <c r="BU119" s="1000"/>
      <c r="BV119" s="1000">
        <v>14907562</v>
      </c>
      <c r="BW119" s="1000"/>
      <c r="BX119" s="1000"/>
      <c r="BY119" s="1000"/>
      <c r="BZ119" s="1000"/>
      <c r="CA119" s="1000">
        <v>15582183</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2761578</v>
      </c>
      <c r="BR120" s="931"/>
      <c r="BS120" s="931"/>
      <c r="BT120" s="931"/>
      <c r="BU120" s="931"/>
      <c r="BV120" s="931">
        <v>2986903</v>
      </c>
      <c r="BW120" s="931"/>
      <c r="BX120" s="931"/>
      <c r="BY120" s="931"/>
      <c r="BZ120" s="931"/>
      <c r="CA120" s="931">
        <v>2735559</v>
      </c>
      <c r="CB120" s="931"/>
      <c r="CC120" s="931"/>
      <c r="CD120" s="931"/>
      <c r="CE120" s="931"/>
      <c r="CF120" s="944">
        <v>46</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4963841</v>
      </c>
      <c r="DH120" s="931"/>
      <c r="DI120" s="931"/>
      <c r="DJ120" s="931"/>
      <c r="DK120" s="931"/>
      <c r="DL120" s="931">
        <v>5043513</v>
      </c>
      <c r="DM120" s="931"/>
      <c r="DN120" s="931"/>
      <c r="DO120" s="931"/>
      <c r="DP120" s="931"/>
      <c r="DQ120" s="931">
        <v>5095274</v>
      </c>
      <c r="DR120" s="931"/>
      <c r="DS120" s="931"/>
      <c r="DT120" s="931"/>
      <c r="DU120" s="931"/>
      <c r="DV120" s="932">
        <v>85.7</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50030</v>
      </c>
      <c r="DH121" s="926"/>
      <c r="DI121" s="926"/>
      <c r="DJ121" s="926"/>
      <c r="DK121" s="926"/>
      <c r="DL121" s="926">
        <v>43450</v>
      </c>
      <c r="DM121" s="926"/>
      <c r="DN121" s="926"/>
      <c r="DO121" s="926"/>
      <c r="DP121" s="926"/>
      <c r="DQ121" s="926">
        <v>36747</v>
      </c>
      <c r="DR121" s="926"/>
      <c r="DS121" s="926"/>
      <c r="DT121" s="926"/>
      <c r="DU121" s="926"/>
      <c r="DV121" s="927">
        <v>0.6</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8339236</v>
      </c>
      <c r="BR122" s="1000"/>
      <c r="BS122" s="1000"/>
      <c r="BT122" s="1000"/>
      <c r="BU122" s="1000"/>
      <c r="BV122" s="1000">
        <v>8688573</v>
      </c>
      <c r="BW122" s="1000"/>
      <c r="BX122" s="1000"/>
      <c r="BY122" s="1000"/>
      <c r="BZ122" s="1000"/>
      <c r="CA122" s="1000">
        <v>8703356</v>
      </c>
      <c r="CB122" s="1000"/>
      <c r="CC122" s="1000"/>
      <c r="CD122" s="1000"/>
      <c r="CE122" s="1000"/>
      <c r="CF122" s="1017">
        <v>146.4</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14723</v>
      </c>
      <c r="DH122" s="926"/>
      <c r="DI122" s="926"/>
      <c r="DJ122" s="926"/>
      <c r="DK122" s="926"/>
      <c r="DL122" s="926">
        <v>32766</v>
      </c>
      <c r="DM122" s="926"/>
      <c r="DN122" s="926"/>
      <c r="DO122" s="926"/>
      <c r="DP122" s="926"/>
      <c r="DQ122" s="926">
        <v>27164</v>
      </c>
      <c r="DR122" s="926"/>
      <c r="DS122" s="926"/>
      <c r="DT122" s="926"/>
      <c r="DU122" s="926"/>
      <c r="DV122" s="927">
        <v>0.5</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11100814</v>
      </c>
      <c r="BR123" s="1064"/>
      <c r="BS123" s="1064"/>
      <c r="BT123" s="1064"/>
      <c r="BU123" s="1064"/>
      <c r="BV123" s="1064">
        <v>11675476</v>
      </c>
      <c r="BW123" s="1064"/>
      <c r="BX123" s="1064"/>
      <c r="BY123" s="1064"/>
      <c r="BZ123" s="1064"/>
      <c r="CA123" s="1064">
        <v>11438915</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59.7</v>
      </c>
      <c r="BR124" s="1027"/>
      <c r="BS124" s="1027"/>
      <c r="BT124" s="1027"/>
      <c r="BU124" s="1027"/>
      <c r="BV124" s="1027">
        <v>54.9</v>
      </c>
      <c r="BW124" s="1027"/>
      <c r="BX124" s="1027"/>
      <c r="BY124" s="1027"/>
      <c r="BZ124" s="1027"/>
      <c r="CA124" s="1027">
        <v>69.599999999999994</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6667346</v>
      </c>
      <c r="AB129" s="959"/>
      <c r="AC129" s="959"/>
      <c r="AD129" s="959"/>
      <c r="AE129" s="960"/>
      <c r="AF129" s="961">
        <v>6574431</v>
      </c>
      <c r="AG129" s="959"/>
      <c r="AH129" s="959"/>
      <c r="AI129" s="959"/>
      <c r="AJ129" s="960"/>
      <c r="AK129" s="961">
        <v>6652480</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671282</v>
      </c>
      <c r="AB130" s="959"/>
      <c r="AC130" s="959"/>
      <c r="AD130" s="959"/>
      <c r="AE130" s="960"/>
      <c r="AF130" s="961">
        <v>694784</v>
      </c>
      <c r="AG130" s="959"/>
      <c r="AH130" s="959"/>
      <c r="AI130" s="959"/>
      <c r="AJ130" s="960"/>
      <c r="AK130" s="961">
        <v>705938</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5996064</v>
      </c>
      <c r="AB131" s="986"/>
      <c r="AC131" s="986"/>
      <c r="AD131" s="986"/>
      <c r="AE131" s="987"/>
      <c r="AF131" s="985">
        <v>5879647</v>
      </c>
      <c r="AG131" s="986"/>
      <c r="AH131" s="986"/>
      <c r="AI131" s="986"/>
      <c r="AJ131" s="987"/>
      <c r="AK131" s="985">
        <v>5946542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69.599999999999994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3.487020819</v>
      </c>
      <c r="AB132" s="1097"/>
      <c r="AC132" s="1097"/>
      <c r="AD132" s="1097"/>
      <c r="AE132" s="1098"/>
      <c r="AF132" s="1099">
        <v>5.358110785</v>
      </c>
      <c r="AG132" s="1097"/>
      <c r="AH132" s="1097"/>
      <c r="AI132" s="1097"/>
      <c r="AJ132" s="1098"/>
      <c r="AK132" s="1099">
        <v>5.6965207680000001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2.8</v>
      </c>
      <c r="AB133" s="1080"/>
      <c r="AC133" s="1080"/>
      <c r="AD133" s="1080"/>
      <c r="AE133" s="1081"/>
      <c r="AF133" s="1079">
        <v>3.8</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OShbh9Sm6mxTX9yyfHBVvG30r3obAfQwlSQg14oSACt91/eYRq/9wsrhKMYOXR0dQoBrYkl9ItN62n9bYNvvA==" saltValue="EEEaIuTg3EksipGBi5It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BJ1" sqref="A1:XFD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u9o8QfDsRFYjPJR09s88Cdgxvgr1ZteFU602p3pzIcfFRMX9ZebJDS/tcU4Gnhh74LNL/P3tv4EkCK3JcvcNA==" saltValue="2B99q9mx1sD8GA71FCJp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PVAW7ZlRSzDvDuXIWmqw+iC+bEiH0pWP5O/n1I6VxkBpWSecpgTuAxV0Abbn8tGsSu8XEO7E51h7v6EFdroiA==" saltValue="NpFl6nC6kT3DgHXx+72j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1979326</v>
      </c>
      <c r="AP9" s="281">
        <v>75958</v>
      </c>
      <c r="AQ9" s="282">
        <v>78624</v>
      </c>
      <c r="AR9" s="283">
        <v>-3.4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303913</v>
      </c>
      <c r="AP10" s="284">
        <v>11663</v>
      </c>
      <c r="AQ10" s="285">
        <v>8393</v>
      </c>
      <c r="AR10" s="286">
        <v>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566</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36801</v>
      </c>
      <c r="AP13" s="284">
        <v>1412</v>
      </c>
      <c r="AQ13" s="285">
        <v>2520</v>
      </c>
      <c r="AR13" s="286">
        <v>-44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67076</v>
      </c>
      <c r="AP14" s="284">
        <v>2574</v>
      </c>
      <c r="AQ14" s="285">
        <v>1291</v>
      </c>
      <c r="AR14" s="286">
        <v>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-87183</v>
      </c>
      <c r="AP15" s="284">
        <v>-3346</v>
      </c>
      <c r="AQ15" s="285">
        <v>-4844</v>
      </c>
      <c r="AR15" s="286">
        <v>-30.9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2299933</v>
      </c>
      <c r="AP16" s="284">
        <v>88262</v>
      </c>
      <c r="AQ16" s="285">
        <v>86555</v>
      </c>
      <c r="AR16" s="286">
        <v>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7.14</v>
      </c>
      <c r="AP21" s="298">
        <v>7.95</v>
      </c>
      <c r="AQ21" s="299">
        <v>-0.81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96.9</v>
      </c>
      <c r="AP22" s="303">
        <v>97.2</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574800</v>
      </c>
      <c r="AP32" s="312">
        <v>22058</v>
      </c>
      <c r="AQ32" s="313">
        <v>34484</v>
      </c>
      <c r="AR32" s="314">
        <v>-36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431133</v>
      </c>
      <c r="AP35" s="312">
        <v>16545</v>
      </c>
      <c r="AQ35" s="313">
        <v>11558</v>
      </c>
      <c r="AR35" s="314">
        <v>43.1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38751</v>
      </c>
      <c r="AP36" s="312">
        <v>1487</v>
      </c>
      <c r="AQ36" s="313">
        <v>3181</v>
      </c>
      <c r="AR36" s="314">
        <v>-53.3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489</v>
      </c>
      <c r="AP37" s="312" t="s">
        <v>489</v>
      </c>
      <c r="AQ37" s="313">
        <v>154</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t="s">
        <v>489</v>
      </c>
      <c r="AP39" s="312" t="s">
        <v>489</v>
      </c>
      <c r="AQ39" s="313">
        <v>-2572</v>
      </c>
      <c r="AR39" s="314" t="s">
        <v>489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-705938</v>
      </c>
      <c r="AP40" s="312">
        <v>-27091</v>
      </c>
      <c r="AQ40" s="313">
        <v>-30360</v>
      </c>
      <c r="AR40" s="314">
        <v>-10.8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338746</v>
      </c>
      <c r="AP41" s="312">
        <v>13000</v>
      </c>
      <c r="AQ41" s="313">
        <v>16445</v>
      </c>
      <c r="AR41" s="314">
        <v>-20.9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2459410</v>
      </c>
      <c r="AN51" s="334">
        <v>90653</v>
      </c>
      <c r="AO51" s="335">
        <v>13.2</v>
      </c>
      <c r="AP51" s="336">
        <v>59119</v>
      </c>
      <c r="AQ51" s="337">
        <v>9.6999999999999993</v>
      </c>
      <c r="AR51" s="338">
        <v>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1796667</v>
      </c>
      <c r="AN52" s="342">
        <v>66224</v>
      </c>
      <c r="AO52" s="343">
        <v>5.9</v>
      </c>
      <c r="AP52" s="344">
        <v>29900</v>
      </c>
      <c r="AQ52" s="345">
        <v>-14.7</v>
      </c>
      <c r="AR52" s="346">
        <v>20.6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1181327</v>
      </c>
      <c r="AN53" s="334">
        <v>43911</v>
      </c>
      <c r="AO53" s="335">
        <v>-51.6</v>
      </c>
      <c r="AP53" s="336">
        <v>53895</v>
      </c>
      <c r="AQ53" s="337">
        <v>-8.8000000000000007</v>
      </c>
      <c r="AR53" s="338">
        <v>-42.8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590457</v>
      </c>
      <c r="AN54" s="342">
        <v>21948</v>
      </c>
      <c r="AO54" s="343">
        <v>-66.900000000000006</v>
      </c>
      <c r="AP54" s="344">
        <v>31224</v>
      </c>
      <c r="AQ54" s="345">
        <v>4.4000000000000004</v>
      </c>
      <c r="AR54" s="346">
        <v>-71.3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872195</v>
      </c>
      <c r="AN55" s="334">
        <v>32855</v>
      </c>
      <c r="AO55" s="335">
        <v>-25.2</v>
      </c>
      <c r="AP55" s="336">
        <v>56181</v>
      </c>
      <c r="AQ55" s="337">
        <v>4.2</v>
      </c>
      <c r="AR55" s="338">
        <v>-29.4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589641</v>
      </c>
      <c r="AN56" s="342">
        <v>22211</v>
      </c>
      <c r="AO56" s="343">
        <v>1.2</v>
      </c>
      <c r="AP56" s="344">
        <v>32039</v>
      </c>
      <c r="AQ56" s="345">
        <v>2.6</v>
      </c>
      <c r="AR56" s="346">
        <v>-1.4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1257448</v>
      </c>
      <c r="AN57" s="334">
        <v>47894</v>
      </c>
      <c r="AO57" s="335">
        <v>45.8</v>
      </c>
      <c r="AP57" s="336">
        <v>47730</v>
      </c>
      <c r="AQ57" s="337">
        <v>-15</v>
      </c>
      <c r="AR57" s="338">
        <v>60.8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727294</v>
      </c>
      <c r="AN58" s="342">
        <v>27701</v>
      </c>
      <c r="AO58" s="343">
        <v>24.7</v>
      </c>
      <c r="AP58" s="344">
        <v>26378</v>
      </c>
      <c r="AQ58" s="345">
        <v>-17.7</v>
      </c>
      <c r="AR58" s="346">
        <v>42.4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2200903</v>
      </c>
      <c r="AN59" s="334">
        <v>84462</v>
      </c>
      <c r="AO59" s="335">
        <v>76.400000000000006</v>
      </c>
      <c r="AP59" s="336">
        <v>61921</v>
      </c>
      <c r="AQ59" s="337">
        <v>29.7</v>
      </c>
      <c r="AR59" s="338">
        <v>46.7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1264834</v>
      </c>
      <c r="AN60" s="342">
        <v>48539</v>
      </c>
      <c r="AO60" s="343">
        <v>75.2</v>
      </c>
      <c r="AP60" s="344">
        <v>34719</v>
      </c>
      <c r="AQ60" s="345">
        <v>31.6</v>
      </c>
      <c r="AR60" s="346">
        <v>43.6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1594257</v>
      </c>
      <c r="AN61" s="349">
        <v>59955</v>
      </c>
      <c r="AO61" s="350">
        <v>11.7</v>
      </c>
      <c r="AP61" s="351">
        <v>55769</v>
      </c>
      <c r="AQ61" s="352">
        <v>4</v>
      </c>
      <c r="AR61" s="338">
        <v>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993779</v>
      </c>
      <c r="AN62" s="342">
        <v>37325</v>
      </c>
      <c r="AO62" s="343">
        <v>8</v>
      </c>
      <c r="AP62" s="344">
        <v>30852</v>
      </c>
      <c r="AQ62" s="345">
        <v>1.2</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9Sln250JzPkcT8ovUYFFfx4znjia0WRKTaWKBHYHsx1AJerm1c0g9yARYuxW7si+s6jBJEpWYlStnubWY6dcA==" saltValue="DbBXCSZOuCRHjzQAKRlc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W9zK5Ll6iGnFvZNugW37Ysenbfykr/SD4chaAlEnwQno/C9VVH/Hx2FQD80T9RU114cXt0fEoCUTcnYNeF3KQw==" saltValue="GzHKtDNIZ4v/At+RkTVr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6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XyHXJmXrv2FKPD+p9dSDhJ15HMhSe0Y+x6UaJya01HwPSg7ARnlP3CI5HXQWtN0PcCZxhGnSA/5UVITsUywfdw==" saltValue="hiIJ3WD5SMAa9LLJO62G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8.9600000000000009</v>
      </c>
      <c r="G47" s="12">
        <v>13.7</v>
      </c>
      <c r="H47" s="12">
        <v>19.72</v>
      </c>
      <c r="I47" s="12">
        <v>21.41</v>
      </c>
      <c r="J47" s="13">
        <v>20.63</v>
      </c>
    </row>
    <row r="48" spans="2:10" ht="57.75" customHeight="1" x14ac:dyDescent="0.15">
      <c r="B48" s="14"/>
      <c r="C48" s="1141" t="s">
        <v>4</v>
      </c>
      <c r="D48" s="1141"/>
      <c r="E48" s="1142"/>
      <c r="F48" s="15">
        <v>9.9</v>
      </c>
      <c r="G48" s="16">
        <v>8.5299999999999994</v>
      </c>
      <c r="H48" s="16">
        <v>9.2799999999999994</v>
      </c>
      <c r="I48" s="16">
        <v>6.81</v>
      </c>
      <c r="J48" s="17">
        <v>6.44</v>
      </c>
    </row>
    <row r="49" spans="2:10" ht="57.75" customHeight="1" thickBot="1" x14ac:dyDescent="0.2">
      <c r="B49" s="18"/>
      <c r="C49" s="1143" t="s">
        <v>5</v>
      </c>
      <c r="D49" s="1143"/>
      <c r="E49" s="1144"/>
      <c r="F49" s="19" t="s">
        <v>533</v>
      </c>
      <c r="G49" s="20">
        <v>4.42</v>
      </c>
      <c r="H49" s="20">
        <v>7.91</v>
      </c>
      <c r="I49" s="20" t="s">
        <v>534</v>
      </c>
      <c r="J49" s="21" t="s">
        <v>535</v>
      </c>
    </row>
    <row r="50" spans="2:10" x14ac:dyDescent="0.15"/>
  </sheetData>
  <sheetProtection algorithmName="SHA-512" hashValue="QZPgQ2AxdgHfS03mpBE2sXD+drwnoqoGlpzH+rw1PAkSEXJlfv4wCR0/But+53R3bN9JCWEkSBUPadMtKP4rzA==" saltValue="jmR8ThXeKJRJoqgkB1la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9.99</v>
      </c>
      <c r="G34" s="33">
        <v>10.43</v>
      </c>
      <c r="H34" s="33">
        <v>10.54</v>
      </c>
      <c r="I34" s="33">
        <v>9.0399999999999991</v>
      </c>
      <c r="J34" s="34">
        <v>9.2100000000000009</v>
      </c>
      <c r="K34" s="22"/>
      <c r="L34" s="22"/>
      <c r="M34" s="22"/>
      <c r="N34" s="22"/>
      <c r="O34" s="22"/>
      <c r="P34" s="22"/>
    </row>
    <row r="35" spans="1:16" ht="39" customHeight="1" x14ac:dyDescent="0.15">
      <c r="A35" s="22"/>
      <c r="B35" s="35"/>
      <c r="C35" s="1145" t="s">
        <v>537</v>
      </c>
      <c r="D35" s="1146"/>
      <c r="E35" s="1147"/>
      <c r="F35" s="36">
        <v>9.89</v>
      </c>
      <c r="G35" s="37">
        <v>8.52</v>
      </c>
      <c r="H35" s="37">
        <v>9.31</v>
      </c>
      <c r="I35" s="37">
        <v>6.81</v>
      </c>
      <c r="J35" s="38">
        <v>6.44</v>
      </c>
      <c r="K35" s="22"/>
      <c r="L35" s="22"/>
      <c r="M35" s="22"/>
      <c r="N35" s="22"/>
      <c r="O35" s="22"/>
      <c r="P35" s="22"/>
    </row>
    <row r="36" spans="1:16" ht="39" customHeight="1" x14ac:dyDescent="0.15">
      <c r="A36" s="22"/>
      <c r="B36" s="35"/>
      <c r="C36" s="1145" t="s">
        <v>538</v>
      </c>
      <c r="D36" s="1146"/>
      <c r="E36" s="1147"/>
      <c r="F36" s="36">
        <v>5.44</v>
      </c>
      <c r="G36" s="37">
        <v>4.9400000000000004</v>
      </c>
      <c r="H36" s="37">
        <v>5.14</v>
      </c>
      <c r="I36" s="37">
        <v>4.45</v>
      </c>
      <c r="J36" s="38">
        <v>4.0199999999999996</v>
      </c>
      <c r="K36" s="22"/>
      <c r="L36" s="22"/>
      <c r="M36" s="22"/>
      <c r="N36" s="22"/>
      <c r="O36" s="22"/>
      <c r="P36" s="22"/>
    </row>
    <row r="37" spans="1:16" ht="39" customHeight="1" x14ac:dyDescent="0.15">
      <c r="A37" s="22"/>
      <c r="B37" s="35"/>
      <c r="C37" s="1145" t="s">
        <v>539</v>
      </c>
      <c r="D37" s="1146"/>
      <c r="E37" s="1147"/>
      <c r="F37" s="36">
        <v>2.91</v>
      </c>
      <c r="G37" s="37">
        <v>2.57</v>
      </c>
      <c r="H37" s="37">
        <v>4.21</v>
      </c>
      <c r="I37" s="37">
        <v>3.7</v>
      </c>
      <c r="J37" s="38">
        <v>3.45</v>
      </c>
      <c r="K37" s="22"/>
      <c r="L37" s="22"/>
      <c r="M37" s="22"/>
      <c r="N37" s="22"/>
      <c r="O37" s="22"/>
      <c r="P37" s="22"/>
    </row>
    <row r="38" spans="1:16" ht="39" customHeight="1" x14ac:dyDescent="0.15">
      <c r="A38" s="22"/>
      <c r="B38" s="35"/>
      <c r="C38" s="1145" t="s">
        <v>540</v>
      </c>
      <c r="D38" s="1146"/>
      <c r="E38" s="1147"/>
      <c r="F38" s="36">
        <v>0.52</v>
      </c>
      <c r="G38" s="37">
        <v>0.59</v>
      </c>
      <c r="H38" s="37">
        <v>0.43</v>
      </c>
      <c r="I38" s="37">
        <v>0.61</v>
      </c>
      <c r="J38" s="38">
        <v>2</v>
      </c>
      <c r="K38" s="22"/>
      <c r="L38" s="22"/>
      <c r="M38" s="22"/>
      <c r="N38" s="22"/>
      <c r="O38" s="22"/>
      <c r="P38" s="22"/>
    </row>
    <row r="39" spans="1:16" ht="39" customHeight="1" x14ac:dyDescent="0.15">
      <c r="A39" s="22"/>
      <c r="B39" s="35"/>
      <c r="C39" s="1145" t="s">
        <v>541</v>
      </c>
      <c r="D39" s="1146"/>
      <c r="E39" s="1147"/>
      <c r="F39" s="36">
        <v>0.03</v>
      </c>
      <c r="G39" s="37">
        <v>0.04</v>
      </c>
      <c r="H39" s="37">
        <v>0.03</v>
      </c>
      <c r="I39" s="37">
        <v>0.03</v>
      </c>
      <c r="J39" s="38">
        <v>0.17</v>
      </c>
      <c r="K39" s="22"/>
      <c r="L39" s="22"/>
      <c r="M39" s="22"/>
      <c r="N39" s="22"/>
      <c r="O39" s="22"/>
      <c r="P39" s="22"/>
    </row>
    <row r="40" spans="1:16" ht="39" customHeight="1" x14ac:dyDescent="0.15">
      <c r="A40" s="22"/>
      <c r="B40" s="35"/>
      <c r="C40" s="1145" t="s">
        <v>542</v>
      </c>
      <c r="D40" s="1146"/>
      <c r="E40" s="1147"/>
      <c r="F40" s="36">
        <v>0.14000000000000001</v>
      </c>
      <c r="G40" s="37">
        <v>0.15</v>
      </c>
      <c r="H40" s="37">
        <v>0.14000000000000001</v>
      </c>
      <c r="I40" s="37">
        <v>0.19</v>
      </c>
      <c r="J40" s="38">
        <v>0.14000000000000001</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v>0.15</v>
      </c>
      <c r="G43" s="42">
        <v>0.22</v>
      </c>
      <c r="H43" s="42">
        <v>0.09</v>
      </c>
      <c r="I43" s="42">
        <v>1.23</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8x3Jtu3/cS5oZHG6Jpx2VRyy9hebi+UMBNPxlbTBVYSZ3TJXiI7EFv0v2Zljno2cmtLb4B7AOomB+GIvRGeIg==" saltValue="Mz56THxG2oOgKV92MhCu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385</v>
      </c>
      <c r="L45" s="60">
        <v>395</v>
      </c>
      <c r="M45" s="60">
        <v>458</v>
      </c>
      <c r="N45" s="60">
        <v>552</v>
      </c>
      <c r="O45" s="61">
        <v>575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365</v>
      </c>
      <c r="L48" s="64">
        <v>387</v>
      </c>
      <c r="M48" s="64">
        <v>397</v>
      </c>
      <c r="N48" s="64">
        <v>433</v>
      </c>
      <c r="O48" s="65">
        <v>431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23</v>
      </c>
      <c r="L49" s="64">
        <v>25</v>
      </c>
      <c r="M49" s="64">
        <v>25</v>
      </c>
      <c r="N49" s="64">
        <v>25</v>
      </c>
      <c r="O49" s="65">
        <v>39</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653</v>
      </c>
      <c r="L52" s="64">
        <v>653</v>
      </c>
      <c r="M52" s="64">
        <v>671</v>
      </c>
      <c r="N52" s="64">
        <v>695</v>
      </c>
      <c r="O52" s="65">
        <v>706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120</v>
      </c>
      <c r="L53" s="69">
        <v>154</v>
      </c>
      <c r="M53" s="69">
        <v>209</v>
      </c>
      <c r="N53" s="69">
        <v>315</v>
      </c>
      <c r="O53" s="70">
        <v>339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569</v>
      </c>
      <c r="L58" s="84" t="s">
        <v>569</v>
      </c>
      <c r="M58" s="84" t="s">
        <v>569</v>
      </c>
      <c r="N58" s="84" t="s">
        <v>569</v>
      </c>
      <c r="O58" s="85" t="s">
        <v>570</v>
      </c>
    </row>
    <row r="59" spans="1:21" ht="31.5" customHeight="1" x14ac:dyDescent="0.15">
      <c r="B59" s="1171"/>
      <c r="C59" s="1172"/>
      <c r="D59" s="1178" t="s">
        <v>26</v>
      </c>
      <c r="E59" s="1179"/>
      <c r="F59" s="1179"/>
      <c r="G59" s="1179"/>
      <c r="H59" s="1179"/>
      <c r="I59" s="1179"/>
      <c r="J59" s="1180"/>
      <c r="K59" s="86" t="s">
        <v>569</v>
      </c>
      <c r="L59" s="87" t="s">
        <v>569</v>
      </c>
      <c r="M59" s="87" t="s">
        <v>569</v>
      </c>
      <c r="N59" s="87" t="s">
        <v>569</v>
      </c>
      <c r="O59" s="88" t="s">
        <v>569</v>
      </c>
    </row>
    <row r="60" spans="1:21" ht="31.5" customHeight="1" thickBot="1" x14ac:dyDescent="0.2">
      <c r="B60" s="1173"/>
      <c r="C60" s="1174"/>
      <c r="D60" s="1181" t="s">
        <v>27</v>
      </c>
      <c r="E60" s="1182"/>
      <c r="F60" s="1182"/>
      <c r="G60" s="1182"/>
      <c r="H60" s="1182"/>
      <c r="I60" s="1182"/>
      <c r="J60" s="1183"/>
      <c r="K60" s="89" t="s">
        <v>569</v>
      </c>
      <c r="L60" s="90" t="s">
        <v>569</v>
      </c>
      <c r="M60" s="90" t="s">
        <v>569</v>
      </c>
      <c r="N60" s="90" t="s">
        <v>569</v>
      </c>
      <c r="O60" s="91" t="s">
        <v>569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dnhImMhJfP24BlGZ2il0aZhtjVP5LawJchxJNN1SGdJcTXj7rrh2rX7ZfvIm0LhA5DFtQbwQCak8ELruoXVw==" saltValue="BFJWaaBu55j0nO1jmZw7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7657</v>
      </c>
      <c r="J41" s="356">
        <v>8023</v>
      </c>
      <c r="K41" s="356">
        <v>8171</v>
      </c>
      <c r="L41" s="356">
        <v>8253</v>
      </c>
      <c r="M41" s="357">
        <v>8922</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5175</v>
      </c>
      <c r="J43" s="359">
        <v>5089</v>
      </c>
      <c r="K43" s="359">
        <v>5029</v>
      </c>
      <c r="L43" s="359">
        <v>5120</v>
      </c>
      <c r="M43" s="360">
        <v>5159</v>
      </c>
    </row>
    <row r="44" spans="2:13" ht="27.75" customHeight="1" x14ac:dyDescent="0.15">
      <c r="B44" s="1186"/>
      <c r="C44" s="1187"/>
      <c r="D44" s="106"/>
      <c r="E44" s="1192" t="s">
        <v>34</v>
      </c>
      <c r="F44" s="1192"/>
      <c r="G44" s="1192"/>
      <c r="H44" s="1193"/>
      <c r="I44" s="358">
        <v>132</v>
      </c>
      <c r="J44" s="359">
        <v>107</v>
      </c>
      <c r="K44" s="359">
        <v>222</v>
      </c>
      <c r="L44" s="359">
        <v>286</v>
      </c>
      <c r="M44" s="360">
        <v>244</v>
      </c>
    </row>
    <row r="45" spans="2:13" ht="27.75" customHeight="1" x14ac:dyDescent="0.15">
      <c r="B45" s="1186"/>
      <c r="C45" s="1187"/>
      <c r="D45" s="106"/>
      <c r="E45" s="1192" t="s">
        <v>35</v>
      </c>
      <c r="F45" s="1192"/>
      <c r="G45" s="1192"/>
      <c r="H45" s="1193"/>
      <c r="I45" s="358">
        <v>1273</v>
      </c>
      <c r="J45" s="359">
        <v>1253</v>
      </c>
      <c r="K45" s="359">
        <v>1258</v>
      </c>
      <c r="L45" s="359">
        <v>1249</v>
      </c>
      <c r="M45" s="360">
        <v>1257</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1691</v>
      </c>
      <c r="J50" s="359">
        <v>2067</v>
      </c>
      <c r="K50" s="359">
        <v>2762</v>
      </c>
      <c r="L50" s="359">
        <v>2987</v>
      </c>
      <c r="M50" s="360">
        <v>2736</v>
      </c>
    </row>
    <row r="51" spans="2:13" ht="27.75" customHeight="1" x14ac:dyDescent="0.15">
      <c r="B51" s="1186"/>
      <c r="C51" s="1187"/>
      <c r="D51" s="106"/>
      <c r="E51" s="1192" t="s">
        <v>42</v>
      </c>
      <c r="F51" s="1192"/>
      <c r="G51" s="1192"/>
      <c r="H51" s="1193"/>
      <c r="I51" s="358" t="s">
        <v>489</v>
      </c>
      <c r="J51" s="359" t="s">
        <v>489</v>
      </c>
      <c r="K51" s="359" t="s">
        <v>489</v>
      </c>
      <c r="L51" s="359" t="s">
        <v>489</v>
      </c>
      <c r="M51" s="360" t="s">
        <v>489</v>
      </c>
    </row>
    <row r="52" spans="2:13" ht="27.75" customHeight="1" x14ac:dyDescent="0.15">
      <c r="B52" s="1188"/>
      <c r="C52" s="1189"/>
      <c r="D52" s="106"/>
      <c r="E52" s="1192" t="s">
        <v>43</v>
      </c>
      <c r="F52" s="1192"/>
      <c r="G52" s="1192"/>
      <c r="H52" s="1193"/>
      <c r="I52" s="358">
        <v>8754</v>
      </c>
      <c r="J52" s="359">
        <v>8724</v>
      </c>
      <c r="K52" s="359">
        <v>8339</v>
      </c>
      <c r="L52" s="359">
        <v>8689</v>
      </c>
      <c r="M52" s="360">
        <v>8703</v>
      </c>
    </row>
    <row r="53" spans="2:13" ht="27.75" customHeight="1" thickBot="1" x14ac:dyDescent="0.2">
      <c r="B53" s="1199" t="s">
        <v>19</v>
      </c>
      <c r="C53" s="1200"/>
      <c r="D53" s="110"/>
      <c r="E53" s="1201" t="s">
        <v>44</v>
      </c>
      <c r="F53" s="1201"/>
      <c r="G53" s="1201"/>
      <c r="H53" s="1202"/>
      <c r="I53" s="361">
        <v>3793</v>
      </c>
      <c r="J53" s="362">
        <v>3682</v>
      </c>
      <c r="K53" s="362">
        <v>3580</v>
      </c>
      <c r="L53" s="362">
        <v>3232</v>
      </c>
      <c r="M53" s="363">
        <v>4143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sCg1U6GRvDYiOWSrNz1Qin3fFmURMNYjWBSCMgJ2xzNXg7PHHkZ55kIkMaf+sWMGJFOpBmDSVK54BxPTk8I0g==" saltValue="Z1S921BhYYWKOPy/iyBg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1314</v>
      </c>
      <c r="G55" s="122">
        <v>1408</v>
      </c>
      <c r="H55" s="123">
        <v>1372</v>
      </c>
    </row>
    <row r="56" spans="2:8" ht="52.5" customHeight="1" x14ac:dyDescent="0.15">
      <c r="B56" s="124"/>
      <c r="C56" s="1213" t="s">
        <v>47</v>
      </c>
      <c r="D56" s="1213"/>
      <c r="E56" s="1214"/>
      <c r="F56" s="125">
        <v>109</v>
      </c>
      <c r="G56" s="125">
        <v>109</v>
      </c>
      <c r="H56" s="126">
        <v>142</v>
      </c>
    </row>
    <row r="57" spans="2:8" ht="53.25" customHeight="1" x14ac:dyDescent="0.15">
      <c r="B57" s="124"/>
      <c r="C57" s="1215" t="s">
        <v>48</v>
      </c>
      <c r="D57" s="1215"/>
      <c r="E57" s="1216"/>
      <c r="F57" s="127">
        <v>785</v>
      </c>
      <c r="G57" s="127">
        <v>887</v>
      </c>
      <c r="H57" s="128">
        <v>637</v>
      </c>
    </row>
    <row r="58" spans="2:8" ht="45.75" customHeight="1" x14ac:dyDescent="0.15">
      <c r="B58" s="129"/>
      <c r="C58" s="1203" t="s">
        <v>563</v>
      </c>
      <c r="D58" s="1204"/>
      <c r="E58" s="1205"/>
      <c r="F58" s="130">
        <v>708</v>
      </c>
      <c r="G58" s="130">
        <v>808</v>
      </c>
      <c r="H58" s="131">
        <v>559</v>
      </c>
    </row>
    <row r="59" spans="2:8" ht="45.75" customHeight="1" x14ac:dyDescent="0.15">
      <c r="B59" s="129"/>
      <c r="C59" s="1203" t="s">
        <v>564</v>
      </c>
      <c r="D59" s="1204"/>
      <c r="E59" s="1205"/>
      <c r="F59" s="130">
        <v>56</v>
      </c>
      <c r="G59" s="130">
        <v>56</v>
      </c>
      <c r="H59" s="131">
        <v>56</v>
      </c>
    </row>
    <row r="60" spans="2:8" ht="45.75" customHeight="1" x14ac:dyDescent="0.15">
      <c r="B60" s="129"/>
      <c r="C60" s="1203" t="s">
        <v>565</v>
      </c>
      <c r="D60" s="1204"/>
      <c r="E60" s="1205"/>
      <c r="F60" s="130">
        <v>10</v>
      </c>
      <c r="G60" s="130">
        <v>10</v>
      </c>
      <c r="H60" s="131">
        <v>10</v>
      </c>
    </row>
    <row r="61" spans="2:8" ht="45.75" customHeight="1" x14ac:dyDescent="0.15">
      <c r="B61" s="129"/>
      <c r="C61" s="1203" t="s">
        <v>566</v>
      </c>
      <c r="D61" s="1204"/>
      <c r="E61" s="1205"/>
      <c r="F61" s="130">
        <v>10</v>
      </c>
      <c r="G61" s="130">
        <v>10</v>
      </c>
      <c r="H61" s="131">
        <v>10</v>
      </c>
    </row>
    <row r="62" spans="2:8" ht="45.75" customHeight="1" thickBot="1" x14ac:dyDescent="0.2">
      <c r="B62" s="132"/>
      <c r="C62" s="1206" t="s">
        <v>567</v>
      </c>
      <c r="D62" s="1207"/>
      <c r="E62" s="1208"/>
      <c r="F62" s="133">
        <v>0</v>
      </c>
      <c r="G62" s="133">
        <v>2</v>
      </c>
      <c r="H62" s="134">
        <v>2</v>
      </c>
    </row>
    <row r="63" spans="2:8" ht="52.5" customHeight="1" thickBot="1" x14ac:dyDescent="0.2">
      <c r="B63" s="135"/>
      <c r="C63" s="1209" t="s">
        <v>49</v>
      </c>
      <c r="D63" s="1209"/>
      <c r="E63" s="1210"/>
      <c r="F63" s="136">
        <v>2208</v>
      </c>
      <c r="G63" s="136">
        <v>2403</v>
      </c>
      <c r="H63" s="137">
        <v>2152</v>
      </c>
    </row>
    <row r="64" spans="2:8" x14ac:dyDescent="0.15"/>
  </sheetData>
  <sheetProtection algorithmName="SHA-512" hashValue="Y4LiYcJ7sQTnq1TQx/zrbsPwJnkqfJngFO2hrqx7uCEr1gtl5EgwB5P7SojjEO6xU5XvIFdyRi0EIKwbM3jJdw==" saltValue="YDiUO/3xVwgR+Mjy29MF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90653</v>
      </c>
      <c r="E3" s="156"/>
      <c r="F3" s="157">
        <v>59119</v>
      </c>
      <c r="G3" s="158"/>
      <c r="H3" s="159"/>
    </row>
    <row r="4" spans="1:8" x14ac:dyDescent="0.15">
      <c r="A4" s="160"/>
      <c r="B4" s="161"/>
      <c r="C4" s="162"/>
      <c r="D4" s="163">
        <v>66224</v>
      </c>
      <c r="E4" s="164"/>
      <c r="F4" s="165">
        <v>29900</v>
      </c>
      <c r="G4" s="166"/>
      <c r="H4" s="167"/>
    </row>
    <row r="5" spans="1:8" x14ac:dyDescent="0.15">
      <c r="A5" s="148" t="s">
        <v>522</v>
      </c>
      <c r="B5" s="153"/>
      <c r="C5" s="154"/>
      <c r="D5" s="155">
        <v>43911</v>
      </c>
      <c r="E5" s="156"/>
      <c r="F5" s="157">
        <v>53895</v>
      </c>
      <c r="G5" s="158"/>
      <c r="H5" s="159"/>
    </row>
    <row r="6" spans="1:8" x14ac:dyDescent="0.15">
      <c r="A6" s="160"/>
      <c r="B6" s="161"/>
      <c r="C6" s="162"/>
      <c r="D6" s="163">
        <v>21948</v>
      </c>
      <c r="E6" s="164"/>
      <c r="F6" s="165">
        <v>31224</v>
      </c>
      <c r="G6" s="166"/>
      <c r="H6" s="167"/>
    </row>
    <row r="7" spans="1:8" x14ac:dyDescent="0.15">
      <c r="A7" s="148" t="s">
        <v>523</v>
      </c>
      <c r="B7" s="153"/>
      <c r="C7" s="154"/>
      <c r="D7" s="155">
        <v>32855</v>
      </c>
      <c r="E7" s="156"/>
      <c r="F7" s="157">
        <v>56181</v>
      </c>
      <c r="G7" s="158"/>
      <c r="H7" s="159"/>
    </row>
    <row r="8" spans="1:8" x14ac:dyDescent="0.15">
      <c r="A8" s="160"/>
      <c r="B8" s="161"/>
      <c r="C8" s="162"/>
      <c r="D8" s="163">
        <v>22211</v>
      </c>
      <c r="E8" s="164"/>
      <c r="F8" s="165">
        <v>32039</v>
      </c>
      <c r="G8" s="166"/>
      <c r="H8" s="167"/>
    </row>
    <row r="9" spans="1:8" x14ac:dyDescent="0.15">
      <c r="A9" s="148" t="s">
        <v>524</v>
      </c>
      <c r="B9" s="153"/>
      <c r="C9" s="154"/>
      <c r="D9" s="155">
        <v>47894</v>
      </c>
      <c r="E9" s="156"/>
      <c r="F9" s="157">
        <v>47730</v>
      </c>
      <c r="G9" s="158"/>
      <c r="H9" s="159"/>
    </row>
    <row r="10" spans="1:8" x14ac:dyDescent="0.15">
      <c r="A10" s="160"/>
      <c r="B10" s="161"/>
      <c r="C10" s="162"/>
      <c r="D10" s="163">
        <v>27701</v>
      </c>
      <c r="E10" s="164"/>
      <c r="F10" s="165">
        <v>26378</v>
      </c>
      <c r="G10" s="166"/>
      <c r="H10" s="167"/>
    </row>
    <row r="11" spans="1:8" x14ac:dyDescent="0.15">
      <c r="A11" s="148" t="s">
        <v>525</v>
      </c>
      <c r="B11" s="153"/>
      <c r="C11" s="154"/>
      <c r="D11" s="155">
        <v>84462</v>
      </c>
      <c r="E11" s="156"/>
      <c r="F11" s="157">
        <v>61921</v>
      </c>
      <c r="G11" s="158"/>
      <c r="H11" s="159"/>
    </row>
    <row r="12" spans="1:8" x14ac:dyDescent="0.15">
      <c r="A12" s="160"/>
      <c r="B12" s="161"/>
      <c r="C12" s="168"/>
      <c r="D12" s="163">
        <v>48539</v>
      </c>
      <c r="E12" s="164"/>
      <c r="F12" s="165">
        <v>34719</v>
      </c>
      <c r="G12" s="166"/>
      <c r="H12" s="167"/>
    </row>
    <row r="13" spans="1:8" x14ac:dyDescent="0.15">
      <c r="A13" s="148"/>
      <c r="B13" s="153"/>
      <c r="C13" s="169"/>
      <c r="D13" s="170">
        <v>59955</v>
      </c>
      <c r="E13" s="171"/>
      <c r="F13" s="172">
        <v>55769</v>
      </c>
      <c r="G13" s="173"/>
      <c r="H13" s="159"/>
    </row>
    <row r="14" spans="1:8" x14ac:dyDescent="0.15">
      <c r="A14" s="160"/>
      <c r="B14" s="161"/>
      <c r="C14" s="162"/>
      <c r="D14" s="163">
        <v>37325</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9.9</v>
      </c>
      <c r="C19" s="174">
        <f>ROUND(VALUE(SUBSTITUTE(実質収支比率等に係る経年分析!G$48,"▲","-")),2)</f>
        <v>8.5299999999999994</v>
      </c>
      <c r="D19" s="174">
        <f>ROUND(VALUE(SUBSTITUTE(実質収支比率等に係る経年分析!H$48,"▲","-")),2)</f>
        <v>9.2799999999999994</v>
      </c>
      <c r="E19" s="174">
        <f>ROUND(VALUE(SUBSTITUTE(実質収支比率等に係る経年分析!I$48,"▲","-")),2)</f>
        <v>6.81</v>
      </c>
      <c r="F19" s="174">
        <f>ROUND(VALUE(SUBSTITUTE(実質収支比率等に係る経年分析!J$48,"▲","-")),2)</f>
        <v>6.44</v>
      </c>
    </row>
    <row r="20" spans="1:11" x14ac:dyDescent="0.15">
      <c r="A20" s="174" t="s">
        <v>53</v>
      </c>
      <c r="B20" s="174">
        <f>ROUND(VALUE(SUBSTITUTE(実質収支比率等に係る経年分析!F$47,"▲","-")),2)</f>
        <v>8.9600000000000009</v>
      </c>
      <c r="C20" s="174">
        <f>ROUND(VALUE(SUBSTITUTE(実質収支比率等に係る経年分析!G$47,"▲","-")),2)</f>
        <v>13.7</v>
      </c>
      <c r="D20" s="174">
        <f>ROUND(VALUE(SUBSTITUTE(実質収支比率等に係る経年分析!H$47,"▲","-")),2)</f>
        <v>19.72</v>
      </c>
      <c r="E20" s="174">
        <f>ROUND(VALUE(SUBSTITUTE(実質収支比率等に係る経年分析!I$47,"▲","-")),2)</f>
        <v>21.41</v>
      </c>
      <c r="F20" s="174">
        <f>ROUND(VALUE(SUBSTITUTE(実質収支比率等に係る経年分析!J$47,"▲","-")),2)</f>
        <v>20.63</v>
      </c>
    </row>
    <row r="21" spans="1:11" x14ac:dyDescent="0.15">
      <c r="A21" s="174" t="s">
        <v>54</v>
      </c>
      <c r="B21" s="174">
        <f>IF(ISNUMBER(VALUE(SUBSTITUTE(実質収支比率等に係る経年分析!F$49,"▲","-"))),ROUND(VALUE(SUBSTITUTE(実質収支比率等に係る経年分析!F$49,"▲","-")),2),NA())</f>
        <v>-0.86</v>
      </c>
      <c r="C21" s="174">
        <f>IF(ISNUMBER(VALUE(SUBSTITUTE(実質収支比率等に係る経年分析!G$49,"▲","-"))),ROUND(VALUE(SUBSTITUTE(実質収支比率等に係る経年分析!G$49,"▲","-")),2),NA())</f>
        <v>4.42</v>
      </c>
      <c r="D21" s="174">
        <f>IF(ISNUMBER(VALUE(SUBSTITUTE(実質収支比率等に係る経年分析!H$49,"▲","-"))),ROUND(VALUE(SUBSTITUTE(実質収支比率等に係る経年分析!H$49,"▲","-")),2),NA())</f>
        <v>7.91</v>
      </c>
      <c r="E21" s="174">
        <f>IF(ISNUMBER(VALUE(SUBSTITUTE(実質収支比率等に係る経年分析!I$49,"▲","-"))),ROUND(VALUE(SUBSTITUTE(実質収支比率等に係る経年分析!I$49,"▲","-")),2),NA())</f>
        <v>-1.18</v>
      </c>
      <c r="F21" s="174">
        <f>IF(ISNUMBER(VALUE(SUBSTITUTE(実質収支比率等に係る経年分析!J$49,"▲","-"))),ROUND(VALUE(SUBSTITUTE(実質収支比率等に係る経年分析!J$49,"▲","-")),2),NA())</f>
        <v>-0.82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不破郡介護認定審査会特別会計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4.9400000000000004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4.0199999999999996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9.0399999999999991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9.2100000000000009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653</v>
      </c>
      <c r="E42" s="176"/>
      <c r="F42" s="176"/>
      <c r="G42" s="176">
        <f>'実質公債費比率（分子）の構造'!L$52</f>
        <v>653</v>
      </c>
      <c r="H42" s="176"/>
      <c r="I42" s="176"/>
      <c r="J42" s="176">
        <f>'実質公債費比率（分子）の構造'!M$52</f>
        <v>671</v>
      </c>
      <c r="K42" s="176"/>
      <c r="L42" s="176"/>
      <c r="M42" s="176">
        <f>'実質公債費比率（分子）の構造'!N$52</f>
        <v>695</v>
      </c>
      <c r="N42" s="176"/>
      <c r="O42" s="176"/>
      <c r="P42" s="176">
        <f>'実質公債費比率（分子）の構造'!O$52</f>
        <v>706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23</v>
      </c>
      <c r="C45" s="176"/>
      <c r="D45" s="176"/>
      <c r="E45" s="176">
        <f>'実質公債費比率（分子）の構造'!L$49</f>
        <v>25</v>
      </c>
      <c r="F45" s="176"/>
      <c r="G45" s="176"/>
      <c r="H45" s="176">
        <f>'実質公債費比率（分子）の構造'!M$49</f>
        <v>25</v>
      </c>
      <c r="I45" s="176"/>
      <c r="J45" s="176"/>
      <c r="K45" s="176">
        <f>'実質公債費比率（分子）の構造'!N$49</f>
        <v>25</v>
      </c>
      <c r="L45" s="176"/>
      <c r="M45" s="176"/>
      <c r="N45" s="176">
        <f>'実質公債費比率（分子）の構造'!O$49</f>
        <v>39</v>
      </c>
      <c r="O45" s="176"/>
      <c r="P45" s="176"/>
    </row>
    <row r="46" spans="1:16" x14ac:dyDescent="0.15">
      <c r="A46" s="176" t="s">
        <v>64</v>
      </c>
      <c r="B46" s="176">
        <f>'実質公債費比率（分子）の構造'!K$48</f>
        <v>365</v>
      </c>
      <c r="C46" s="176"/>
      <c r="D46" s="176"/>
      <c r="E46" s="176">
        <f>'実質公債費比率（分子）の構造'!L$48</f>
        <v>387</v>
      </c>
      <c r="F46" s="176"/>
      <c r="G46" s="176"/>
      <c r="H46" s="176">
        <f>'実質公債費比率（分子）の構造'!M$48</f>
        <v>397</v>
      </c>
      <c r="I46" s="176"/>
      <c r="J46" s="176"/>
      <c r="K46" s="176">
        <f>'実質公債費比率（分子）の構造'!N$48</f>
        <v>433</v>
      </c>
      <c r="L46" s="176"/>
      <c r="M46" s="176"/>
      <c r="N46" s="176">
        <f>'実質公債費比率（分子）の構造'!O$48</f>
        <v>431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385</v>
      </c>
      <c r="C49" s="176"/>
      <c r="D49" s="176"/>
      <c r="E49" s="176">
        <f>'実質公債費比率（分子）の構造'!L$45</f>
        <v>395</v>
      </c>
      <c r="F49" s="176"/>
      <c r="G49" s="176"/>
      <c r="H49" s="176">
        <f>'実質公債費比率（分子）の構造'!M$45</f>
        <v>458</v>
      </c>
      <c r="I49" s="176"/>
      <c r="J49" s="176"/>
      <c r="K49" s="176">
        <f>'実質公債費比率（分子）の構造'!N$45</f>
        <v>552</v>
      </c>
      <c r="L49" s="176"/>
      <c r="M49" s="176"/>
      <c r="N49" s="176">
        <f>'実質公債費比率（分子）の構造'!O$45</f>
        <v>575</v>
      </c>
      <c r="O49" s="176"/>
      <c r="P49" s="176"/>
    </row>
    <row r="50" spans="1:16" x14ac:dyDescent="0.15">
      <c r="A50" s="176" t="s">
        <v>67</v>
      </c>
      <c r="B50" s="176" t="e">
        <f>NA()</f>
        <v>#N/A</v>
      </c>
      <c r="C50" s="176">
        <f>IF(ISNUMBER('実質公債費比率（分子）の構造'!K$53),'実質公債費比率（分子）の構造'!K$53,NA())</f>
        <v>120</v>
      </c>
      <c r="D50" s="176" t="e">
        <f>NA()</f>
        <v>#N/A</v>
      </c>
      <c r="E50" s="176" t="e">
        <f>NA()</f>
        <v>#N/A</v>
      </c>
      <c r="F50" s="176">
        <f>IF(ISNUMBER('実質公債費比率（分子）の構造'!L$53),'実質公債費比率（分子）の構造'!L$53,NA())</f>
        <v>154</v>
      </c>
      <c r="G50" s="176" t="e">
        <f>NA()</f>
        <v>#N/A</v>
      </c>
      <c r="H50" s="176" t="e">
        <f>NA()</f>
        <v>#N/A</v>
      </c>
      <c r="I50" s="176">
        <f>IF(ISNUMBER('実質公債費比率（分子）の構造'!M$53),'実質公債費比率（分子）の構造'!M$53,NA())</f>
        <v>209</v>
      </c>
      <c r="J50" s="176" t="e">
        <f>NA()</f>
        <v>#N/A</v>
      </c>
      <c r="K50" s="176" t="e">
        <f>NA()</f>
        <v>#N/A</v>
      </c>
      <c r="L50" s="176">
        <f>IF(ISNUMBER('実質公債費比率（分子）の構造'!N$53),'実質公債費比率（分子）の構造'!N$53,NA())</f>
        <v>315</v>
      </c>
      <c r="M50" s="176" t="e">
        <f>NA()</f>
        <v>#N/A</v>
      </c>
      <c r="N50" s="176" t="e">
        <f>NA()</f>
        <v>#N/A</v>
      </c>
      <c r="O50" s="176">
        <f>IF(ISNUMBER('実質公債費比率（分子）の構造'!O$53),'実質公債費比率（分子）の構造'!O$53,NA())</f>
        <v>339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8754</v>
      </c>
      <c r="E56" s="175"/>
      <c r="F56" s="175"/>
      <c r="G56" s="175">
        <f>'将来負担比率（分子）の構造'!J$52</f>
        <v>8724</v>
      </c>
      <c r="H56" s="175"/>
      <c r="I56" s="175"/>
      <c r="J56" s="175">
        <f>'将来負担比率（分子）の構造'!K$52</f>
        <v>8339</v>
      </c>
      <c r="K56" s="175"/>
      <c r="L56" s="175"/>
      <c r="M56" s="175">
        <f>'将来負担比率（分子）の構造'!L$52</f>
        <v>8689</v>
      </c>
      <c r="N56" s="175"/>
      <c r="O56" s="175"/>
      <c r="P56" s="175">
        <f>'将来負担比率（分子）の構造'!M$52</f>
        <v>8703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1691</v>
      </c>
      <c r="E58" s="175"/>
      <c r="F58" s="175"/>
      <c r="G58" s="175">
        <f>'将来負担比率（分子）の構造'!J$50</f>
        <v>2067</v>
      </c>
      <c r="H58" s="175"/>
      <c r="I58" s="175"/>
      <c r="J58" s="175">
        <f>'将来負担比率（分子）の構造'!K$50</f>
        <v>2762</v>
      </c>
      <c r="K58" s="175"/>
      <c r="L58" s="175"/>
      <c r="M58" s="175">
        <f>'将来負担比率（分子）の構造'!L$50</f>
        <v>2987</v>
      </c>
      <c r="N58" s="175"/>
      <c r="O58" s="175"/>
      <c r="P58" s="175">
        <f>'将来負担比率（分子）の構造'!M$50</f>
        <v>2736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1273</v>
      </c>
      <c r="C62" s="175"/>
      <c r="D62" s="175"/>
      <c r="E62" s="175">
        <f>'将来負担比率（分子）の構造'!J$45</f>
        <v>1253</v>
      </c>
      <c r="F62" s="175"/>
      <c r="G62" s="175"/>
      <c r="H62" s="175">
        <f>'将来負担比率（分子）の構造'!K$45</f>
        <v>1258</v>
      </c>
      <c r="I62" s="175"/>
      <c r="J62" s="175"/>
      <c r="K62" s="175">
        <f>'将来負担比率（分子）の構造'!L$45</f>
        <v>1249</v>
      </c>
      <c r="L62" s="175"/>
      <c r="M62" s="175"/>
      <c r="N62" s="175">
        <f>'将来負担比率（分子）の構造'!M$45</f>
        <v>1257</v>
      </c>
      <c r="O62" s="175"/>
      <c r="P62" s="175"/>
    </row>
    <row r="63" spans="1:16" x14ac:dyDescent="0.15">
      <c r="A63" s="175" t="s">
        <v>34</v>
      </c>
      <c r="B63" s="175">
        <f>'将来負担比率（分子）の構造'!I$44</f>
        <v>132</v>
      </c>
      <c r="C63" s="175"/>
      <c r="D63" s="175"/>
      <c r="E63" s="175">
        <f>'将来負担比率（分子）の構造'!J$44</f>
        <v>107</v>
      </c>
      <c r="F63" s="175"/>
      <c r="G63" s="175"/>
      <c r="H63" s="175">
        <f>'将来負担比率（分子）の構造'!K$44</f>
        <v>222</v>
      </c>
      <c r="I63" s="175"/>
      <c r="J63" s="175"/>
      <c r="K63" s="175">
        <f>'将来負担比率（分子）の構造'!L$44</f>
        <v>286</v>
      </c>
      <c r="L63" s="175"/>
      <c r="M63" s="175"/>
      <c r="N63" s="175">
        <f>'将来負担比率（分子）の構造'!M$44</f>
        <v>244</v>
      </c>
      <c r="O63" s="175"/>
      <c r="P63" s="175"/>
    </row>
    <row r="64" spans="1:16" x14ac:dyDescent="0.15">
      <c r="A64" s="175" t="s">
        <v>33</v>
      </c>
      <c r="B64" s="175">
        <f>'将来負担比率（分子）の構造'!I$43</f>
        <v>5175</v>
      </c>
      <c r="C64" s="175"/>
      <c r="D64" s="175"/>
      <c r="E64" s="175">
        <f>'将来負担比率（分子）の構造'!J$43</f>
        <v>5089</v>
      </c>
      <c r="F64" s="175"/>
      <c r="G64" s="175"/>
      <c r="H64" s="175">
        <f>'将来負担比率（分子）の構造'!K$43</f>
        <v>5029</v>
      </c>
      <c r="I64" s="175"/>
      <c r="J64" s="175"/>
      <c r="K64" s="175">
        <f>'将来負担比率（分子）の構造'!L$43</f>
        <v>5120</v>
      </c>
      <c r="L64" s="175"/>
      <c r="M64" s="175"/>
      <c r="N64" s="175">
        <f>'将来負担比率（分子）の構造'!M$43</f>
        <v>5159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7657</v>
      </c>
      <c r="C66" s="175"/>
      <c r="D66" s="175"/>
      <c r="E66" s="175">
        <f>'将来負担比率（分子）の構造'!J$41</f>
        <v>8023</v>
      </c>
      <c r="F66" s="175"/>
      <c r="G66" s="175"/>
      <c r="H66" s="175">
        <f>'将来負担比率（分子）の構造'!K$41</f>
        <v>8171</v>
      </c>
      <c r="I66" s="175"/>
      <c r="J66" s="175"/>
      <c r="K66" s="175">
        <f>'将来負担比率（分子）の構造'!L$41</f>
        <v>8253</v>
      </c>
      <c r="L66" s="175"/>
      <c r="M66" s="175"/>
      <c r="N66" s="175">
        <f>'将来負担比率（分子）の構造'!M$41</f>
        <v>8922</v>
      </c>
      <c r="O66" s="175"/>
      <c r="P66" s="175"/>
    </row>
    <row r="67" spans="1:16" x14ac:dyDescent="0.15">
      <c r="A67" s="175" t="s">
        <v>71</v>
      </c>
      <c r="B67" s="175" t="e">
        <f>NA()</f>
        <v>#N/A</v>
      </c>
      <c r="C67" s="175">
        <f>IF(ISNUMBER('将来負担比率（分子）の構造'!I$53), IF('将来負担比率（分子）の構造'!I$53 &lt; 0, 0, '将来負担比率（分子）の構造'!I$53), NA())</f>
        <v>3793</v>
      </c>
      <c r="D67" s="175" t="e">
        <f>NA()</f>
        <v>#N/A</v>
      </c>
      <c r="E67" s="175" t="e">
        <f>NA()</f>
        <v>#N/A</v>
      </c>
      <c r="F67" s="175">
        <f>IF(ISNUMBER('将来負担比率（分子）の構造'!J$53), IF('将来負担比率（分子）の構造'!J$53 &lt; 0, 0, '将来負担比率（分子）の構造'!J$53), NA())</f>
        <v>3682</v>
      </c>
      <c r="G67" s="175" t="e">
        <f>NA()</f>
        <v>#N/A</v>
      </c>
      <c r="H67" s="175" t="e">
        <f>NA()</f>
        <v>#N/A</v>
      </c>
      <c r="I67" s="175">
        <f>IF(ISNUMBER('将来負担比率（分子）の構造'!K$53), IF('将来負担比率（分子）の構造'!K$53 &lt; 0, 0, '将来負担比率（分子）の構造'!K$53), NA())</f>
        <v>3580</v>
      </c>
      <c r="J67" s="175" t="e">
        <f>NA()</f>
        <v>#N/A</v>
      </c>
      <c r="K67" s="175" t="e">
        <f>NA()</f>
        <v>#N/A</v>
      </c>
      <c r="L67" s="175">
        <f>IF(ISNUMBER('将来負担比率（分子）の構造'!L$53), IF('将来負担比率（分子）の構造'!L$53 &lt; 0, 0, '将来負担比率（分子）の構造'!L$53), NA())</f>
        <v>3232</v>
      </c>
      <c r="M67" s="175" t="e">
        <f>NA()</f>
        <v>#N/A</v>
      </c>
      <c r="N67" s="175" t="e">
        <f>NA()</f>
        <v>#N/A</v>
      </c>
      <c r="O67" s="175">
        <f>IF(ISNUMBER('将来負担比率（分子）の構造'!M$53), IF('将来負担比率（分子）の構造'!M$53 &lt; 0, 0, '将来負担比率（分子）の構造'!M$53), NA())</f>
        <v>4143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1314</v>
      </c>
      <c r="C72" s="179">
        <f>基金残高に係る経年分析!G55</f>
        <v>1408</v>
      </c>
      <c r="D72" s="179">
        <f>基金残高に係る経年分析!H55</f>
        <v>1372</v>
      </c>
    </row>
    <row r="73" spans="1:16" x14ac:dyDescent="0.15">
      <c r="A73" s="178" t="s">
        <v>74</v>
      </c>
      <c r="B73" s="179">
        <f>基金残高に係る経年分析!F56</f>
        <v>109</v>
      </c>
      <c r="C73" s="179">
        <f>基金残高に係る経年分析!G56</f>
        <v>109</v>
      </c>
      <c r="D73" s="179">
        <f>基金残高に係る経年分析!H56</f>
        <v>142</v>
      </c>
    </row>
    <row r="74" spans="1:16" x14ac:dyDescent="0.15">
      <c r="A74" s="178" t="s">
        <v>75</v>
      </c>
      <c r="B74" s="179">
        <f>基金残高に係る経年分析!F57</f>
        <v>785</v>
      </c>
      <c r="C74" s="179">
        <f>基金残高に係る経年分析!G57</f>
        <v>887</v>
      </c>
      <c r="D74" s="179">
        <f>基金残高に係る経年分析!H57</f>
        <v>637</v>
      </c>
    </row>
  </sheetData>
  <sheetProtection algorithmName="SHA-512" hashValue="rk9qmjCu9lCFt8s23crVID2QML+la4lBoeQVPAs5JXYl2IbIEyv80oyKnIn/ZLpXWGZdnDJjvzOW/Dkva8FtOQ==" saltValue="KVt3t19rpCJ2ZxVF48Z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2025-03-10T09:55:04Z</cp:lastPrinted>
  <dcterms:created xsi:type="dcterms:W3CDTF">2025-02-19T02:46:29Z</dcterms:created>
  <dcterms:modified xsi:type="dcterms:W3CDTF">2025-03-14T07:55:37Z</dcterms:modified>
  <cp:category/>
</cp:coreProperties>
</file>