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sc20021\090_福祉部\11316_kaigohoken\020_企画監査Ｇ\22 地域密着型サービス等指定・指導\19 総合事業\02_HP様式\"/>
    </mc:Choice>
  </mc:AlternateContent>
  <xr:revisionPtr revIDLastSave="0" documentId="13_ncr:1_{600A3D73-C273-4780-A9E8-A349886760ED}" xr6:coauthVersionLast="45" xr6:coauthVersionMax="45" xr10:uidLastSave="{00000000-0000-0000-0000-000000000000}"/>
  <bookViews>
    <workbookView xWindow="2190" yWindow="240" windowWidth="17880" windowHeight="10365" tabRatio="698" xr2:uid="{00000000-000D-0000-FFFF-FFFF00000000}"/>
  </bookViews>
  <sheets>
    <sheet name="サービス提供体制強化加算算定要件確認表" sheetId="13" r:id="rId1"/>
    <sheet name="提出書類の確認" sheetId="15" r:id="rId2"/>
    <sheet name="リスト" sheetId="16" state="hidden" r:id="rId3"/>
  </sheets>
  <definedNames>
    <definedName name="_xlnm.Print_Area" localSheetId="0">サービス提供体制強化加算算定要件確認表!$A$1:$T$63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3" l="1"/>
  <c r="D10" i="13"/>
  <c r="N10" i="13"/>
  <c r="H10" i="13"/>
  <c r="P21" i="13" l="1"/>
  <c r="R22" i="13" s="1"/>
  <c r="P23" i="13" s="1"/>
  <c r="F43" i="13"/>
  <c r="F34" i="13"/>
  <c r="F12" i="13"/>
  <c r="F4" i="13"/>
  <c r="K8" i="13"/>
  <c r="K10" i="13"/>
  <c r="L10" i="13"/>
  <c r="L8" i="13"/>
  <c r="M21" i="13"/>
  <c r="N21" i="13"/>
  <c r="E21" i="13"/>
  <c r="E17" i="13"/>
  <c r="F17" i="13"/>
  <c r="G17" i="13"/>
  <c r="H17" i="13"/>
  <c r="I17" i="13"/>
  <c r="J17" i="13"/>
  <c r="K17" i="13"/>
  <c r="L17" i="13"/>
  <c r="M17" i="13"/>
  <c r="N17" i="13"/>
  <c r="D17" i="13"/>
  <c r="P17" i="13" s="1"/>
  <c r="D38" i="13"/>
  <c r="H38" i="13" s="1"/>
  <c r="E38" i="13"/>
  <c r="F38" i="13"/>
  <c r="A46" i="13" l="1"/>
  <c r="A50" i="13"/>
  <c r="B48" i="13"/>
  <c r="A19" i="13"/>
  <c r="A15" i="13"/>
  <c r="B17" i="13"/>
  <c r="F21" i="13"/>
  <c r="G21" i="13"/>
  <c r="H21" i="13"/>
  <c r="I21" i="13"/>
  <c r="J21" i="13"/>
  <c r="K21" i="13"/>
  <c r="L21" i="13"/>
  <c r="E48" i="13"/>
  <c r="D48" i="13"/>
  <c r="H48" i="13" s="1"/>
  <c r="E52" i="13"/>
  <c r="F52" i="13"/>
  <c r="D52" i="13"/>
  <c r="H52" i="13" s="1"/>
  <c r="L52" i="13" s="1"/>
  <c r="J53" i="13" s="1"/>
  <c r="F48" i="13"/>
  <c r="D8" i="13" l="1"/>
  <c r="P8" i="13" s="1"/>
  <c r="E8" i="13"/>
  <c r="F8" i="13"/>
  <c r="G8" i="13"/>
  <c r="H8" i="13"/>
  <c r="I8" i="13"/>
  <c r="J8" i="13"/>
  <c r="M8" i="13"/>
  <c r="N8" i="13"/>
  <c r="P10" i="13"/>
  <c r="E10" i="13"/>
  <c r="F10" i="13"/>
  <c r="G10" i="13"/>
  <c r="I10" i="13"/>
  <c r="J10" i="13"/>
  <c r="M10" i="13"/>
  <c r="D40" i="13"/>
  <c r="H40" i="13" s="1"/>
  <c r="L40" i="13" s="1"/>
  <c r="J41" i="13" s="1"/>
  <c r="E40" i="13"/>
  <c r="F40" i="13"/>
  <c r="R11" i="13" l="1"/>
  <c r="P12" i="13" s="1"/>
</calcChain>
</file>

<file path=xl/sharedStrings.xml><?xml version="1.0" encoding="utf-8"?>
<sst xmlns="http://schemas.openxmlformats.org/spreadsheetml/2006/main" count="154" uniqueCount="98">
  <si>
    <t>4月</t>
    <rPh sb="1" eb="2">
      <t>ガツ</t>
    </rPh>
    <phoneticPr fontId="1"/>
  </si>
  <si>
    <t>6月</t>
    <rPh sb="1" eb="2">
      <t>ガツ</t>
    </rPh>
    <phoneticPr fontId="1"/>
  </si>
  <si>
    <t>5月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</si>
  <si>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</si>
  <si>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</si>
  <si>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</si>
  <si>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</si>
  <si>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</si>
  <si>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</si>
  <si>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</si>
  <si>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</si>
  <si>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介護職員の総勤務時間数</t>
    <rPh sb="0" eb="2">
      <t>カイゴ</t>
    </rPh>
    <rPh sb="2" eb="4">
      <t>ショクイン</t>
    </rPh>
    <rPh sb="5" eb="6">
      <t>ソウ</t>
    </rPh>
    <rPh sb="6" eb="8">
      <t>キンム</t>
    </rPh>
    <rPh sb="8" eb="10">
      <t>ジカン</t>
    </rPh>
    <rPh sb="10" eb="11">
      <t>スウ</t>
    </rPh>
    <phoneticPr fontId="1"/>
  </si>
  <si>
    <t>介護福祉士の総勤務時間数</t>
    <rPh sb="0" eb="2">
      <t>カイゴ</t>
    </rPh>
    <rPh sb="2" eb="5">
      <t>フクシシ</t>
    </rPh>
    <rPh sb="6" eb="7">
      <t>ソウ</t>
    </rPh>
    <rPh sb="7" eb="9">
      <t>キンム</t>
    </rPh>
    <rPh sb="9" eb="11">
      <t>ジカン</t>
    </rPh>
    <rPh sb="11" eb="12">
      <t>スウ</t>
    </rPh>
    <phoneticPr fontId="1"/>
  </si>
  <si>
    <t>①</t>
  </si>
  <si>
    <t>②</t>
  </si>
  <si>
    <t>介護職員の総数
（常勤換算後）</t>
    <rPh sb="0" eb="2">
      <t>カイゴ</t>
    </rPh>
    <rPh sb="2" eb="4">
      <t>ショクイン</t>
    </rPh>
    <rPh sb="9" eb="11">
      <t>ジョウキン</t>
    </rPh>
    <rPh sb="11" eb="13">
      <t>カンサン</t>
    </rPh>
    <rPh sb="13" eb="14">
      <t>ゴ</t>
    </rPh>
    <phoneticPr fontId="1"/>
  </si>
  <si>
    <t>①のうち介護福祉士の総数
（常勤換算後）</t>
    <rPh sb="4" eb="6">
      <t>カイゴ</t>
    </rPh>
    <rPh sb="6" eb="9">
      <t>フクシシ</t>
    </rPh>
    <rPh sb="10" eb="12">
      <t>ソウスウ</t>
    </rPh>
    <rPh sb="14" eb="16">
      <t>ジョウキン</t>
    </rPh>
    <rPh sb="16" eb="18">
      <t>カンサン</t>
    </rPh>
    <rPh sb="18" eb="19">
      <t>ゴ</t>
    </rPh>
    <phoneticPr fontId="1"/>
  </si>
  <si>
    <t xml:space="preserve"> 　なお、前年度の実績が６月未満の事業所については、届出月以降においても、直近３月間の職員の割合につき、毎月継続的に所定の割合を維持しなければならず、所定の割合を</t>
    <rPh sb="26" eb="28">
      <t>トドケデ</t>
    </rPh>
    <rPh sb="28" eb="29">
      <t>ツキ</t>
    </rPh>
    <rPh sb="29" eb="31">
      <t>イコウ</t>
    </rPh>
    <rPh sb="37" eb="39">
      <t>チョッキン</t>
    </rPh>
    <rPh sb="40" eb="41">
      <t>ツキ</t>
    </rPh>
    <rPh sb="41" eb="42">
      <t>カン</t>
    </rPh>
    <rPh sb="43" eb="45">
      <t>ショクイン</t>
    </rPh>
    <rPh sb="46" eb="48">
      <t>ワリアイ</t>
    </rPh>
    <rPh sb="52" eb="54">
      <t>マイツキ</t>
    </rPh>
    <rPh sb="54" eb="57">
      <t>ケイゾクテキ</t>
    </rPh>
    <rPh sb="58" eb="60">
      <t>ショテイ</t>
    </rPh>
    <rPh sb="61" eb="63">
      <t>ワリアイ</t>
    </rPh>
    <rPh sb="64" eb="66">
      <t>イジ</t>
    </rPh>
    <rPh sb="75" eb="77">
      <t>ショテイ</t>
    </rPh>
    <rPh sb="78" eb="80">
      <t>ワリアイ</t>
    </rPh>
    <phoneticPr fontId="1"/>
  </si>
  <si>
    <t>①の合計</t>
    <rPh sb="2" eb="4">
      <t>ゴウケイ</t>
    </rPh>
    <phoneticPr fontId="1"/>
  </si>
  <si>
    <t>②の合計</t>
    <rPh sb="2" eb="4">
      <t>ゴウケイ</t>
    </rPh>
    <phoneticPr fontId="1"/>
  </si>
  <si>
    <t>…③</t>
    <phoneticPr fontId="1"/>
  </si>
  <si>
    <t>…④</t>
    <phoneticPr fontId="1"/>
  </si>
  <si>
    <t>③／④</t>
    <phoneticPr fontId="1"/>
  </si>
  <si>
    <t>＝</t>
    <phoneticPr fontId="1"/>
  </si>
  <si>
    <t>⑤</t>
    <phoneticPr fontId="1"/>
  </si>
  <si>
    <t>⑥</t>
    <phoneticPr fontId="1"/>
  </si>
  <si>
    <t>…⑦</t>
    <phoneticPr fontId="1"/>
  </si>
  <si>
    <t>…⑧</t>
    <phoneticPr fontId="1"/>
  </si>
  <si>
    <t>⑤の合計</t>
    <rPh sb="2" eb="4">
      <t>ゴウケイ</t>
    </rPh>
    <phoneticPr fontId="1"/>
  </si>
  <si>
    <t>⑥の合計</t>
    <rPh sb="2" eb="4">
      <t>ゴウケイ</t>
    </rPh>
    <phoneticPr fontId="1"/>
  </si>
  <si>
    <t>⑦／⑧</t>
    <phoneticPr fontId="1"/>
  </si>
  <si>
    <t>⇒</t>
    <phoneticPr fontId="1"/>
  </si>
  <si>
    <t>⑨</t>
    <phoneticPr fontId="1"/>
  </si>
  <si>
    <t>⑩</t>
    <phoneticPr fontId="1"/>
  </si>
  <si>
    <t>⑬</t>
    <phoneticPr fontId="1"/>
  </si>
  <si>
    <t>⑭</t>
    <phoneticPr fontId="1"/>
  </si>
  <si>
    <t>⑨の合計</t>
    <rPh sb="2" eb="4">
      <t>ゴウケイ</t>
    </rPh>
    <phoneticPr fontId="1"/>
  </si>
  <si>
    <t>⑩の合計</t>
    <rPh sb="2" eb="4">
      <t>ゴウケイ</t>
    </rPh>
    <phoneticPr fontId="1"/>
  </si>
  <si>
    <t>⑬の合計</t>
    <rPh sb="2" eb="4">
      <t>ゴウケイ</t>
    </rPh>
    <phoneticPr fontId="1"/>
  </si>
  <si>
    <t>⑭の合計</t>
    <rPh sb="2" eb="4">
      <t>ゴウケイ</t>
    </rPh>
    <phoneticPr fontId="1"/>
  </si>
  <si>
    <t>…⑪</t>
    <phoneticPr fontId="1"/>
  </si>
  <si>
    <t>…⑫</t>
    <phoneticPr fontId="1"/>
  </si>
  <si>
    <t>…⑮</t>
    <phoneticPr fontId="1"/>
  </si>
  <si>
    <t>…⑯</t>
    <phoneticPr fontId="1"/>
  </si>
  <si>
    <t>⑪／⑫</t>
    <phoneticPr fontId="1"/>
  </si>
  <si>
    <t>⑮／⑯</t>
    <phoneticPr fontId="1"/>
  </si>
  <si>
    <t>常勤職員が各月で勤務すべき時間数</t>
    <rPh sb="0" eb="2">
      <t>ジョウキン</t>
    </rPh>
    <rPh sb="2" eb="4">
      <t>ショクイン</t>
    </rPh>
    <rPh sb="5" eb="7">
      <t>カクツキ</t>
    </rPh>
    <rPh sb="8" eb="10">
      <t>キンム</t>
    </rPh>
    <rPh sb="13" eb="16">
      <t>ジカンスウ</t>
    </rPh>
    <phoneticPr fontId="1"/>
  </si>
  <si>
    <t>2　「サービスを直接提供する者」とは、生活相談員、看護職員、介護職員又は機能訓練指導員として勤務を行う者を指します。</t>
    <rPh sb="8" eb="10">
      <t>チョクセツ</t>
    </rPh>
    <rPh sb="10" eb="12">
      <t>テイキョウ</t>
    </rPh>
    <rPh sb="14" eb="15">
      <t>モノ</t>
    </rPh>
    <rPh sb="19" eb="21">
      <t>セイカツ</t>
    </rPh>
    <rPh sb="21" eb="24">
      <t>ソウダンイン</t>
    </rPh>
    <rPh sb="25" eb="27">
      <t>カンゴ</t>
    </rPh>
    <rPh sb="27" eb="29">
      <t>ショクイン</t>
    </rPh>
    <rPh sb="30" eb="32">
      <t>カイゴ</t>
    </rPh>
    <rPh sb="32" eb="34">
      <t>ショクイン</t>
    </rPh>
    <rPh sb="34" eb="35">
      <t>マタ</t>
    </rPh>
    <rPh sb="36" eb="38">
      <t>キノウ</t>
    </rPh>
    <rPh sb="38" eb="40">
      <t>クンレン</t>
    </rPh>
    <rPh sb="40" eb="43">
      <t>シドウイン</t>
    </rPh>
    <rPh sb="46" eb="48">
      <t>キンム</t>
    </rPh>
    <rPh sb="49" eb="50">
      <t>オコナ</t>
    </rPh>
    <rPh sb="51" eb="52">
      <t>モノ</t>
    </rPh>
    <rPh sb="53" eb="54">
      <t>サ</t>
    </rPh>
    <phoneticPr fontId="1"/>
  </si>
  <si>
    <t>算定する加算の種類</t>
    <rPh sb="0" eb="2">
      <t>サンテイ</t>
    </rPh>
    <rPh sb="4" eb="6">
      <t>カサン</t>
    </rPh>
    <rPh sb="7" eb="9">
      <t>シュルイ</t>
    </rPh>
    <phoneticPr fontId="1"/>
  </si>
  <si>
    <t>サービスの種類</t>
    <rPh sb="5" eb="7">
      <t>シュルイ</t>
    </rPh>
    <phoneticPr fontId="1"/>
  </si>
  <si>
    <t>サービス提供体制強化加算　Ⅱ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</si>
  <si>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サービス提供体制強化加算　Ⅲ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</si>
  <si>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（地域密着）夜間対応型訪問介護</t>
    <rPh sb="1" eb="3">
      <t>チイキ</t>
    </rPh>
    <rPh sb="3" eb="5">
      <t>ミッチャク</t>
    </rPh>
    <rPh sb="6" eb="8">
      <t>ヤカン</t>
    </rPh>
    <rPh sb="8" eb="11">
      <t>タイオウガタ</t>
    </rPh>
    <rPh sb="11" eb="13">
      <t>ホウモン</t>
    </rPh>
    <rPh sb="13" eb="15">
      <t>カイゴ</t>
    </rPh>
    <phoneticPr fontId="1"/>
  </si>
  <si>
    <t>（地域密着）認知症対応型通所介護</t>
    <rPh sb="1" eb="3">
      <t>チイキ</t>
    </rPh>
    <rPh sb="3" eb="5">
      <t>ミッチャク</t>
    </rPh>
    <rPh sb="6" eb="9">
      <t>ニンチショウ</t>
    </rPh>
    <rPh sb="9" eb="12">
      <t>タイオウガタ</t>
    </rPh>
    <rPh sb="12" eb="16">
      <t>ツウショカイゴ</t>
    </rPh>
    <phoneticPr fontId="1"/>
  </si>
  <si>
    <t>（地域密着）小規模多機能型居宅介護</t>
    <rPh sb="1" eb="3">
      <t>チイキ</t>
    </rPh>
    <rPh sb="3" eb="5">
      <t>ミッチャク</t>
    </rPh>
    <rPh sb="6" eb="9">
      <t>ショウキボ</t>
    </rPh>
    <rPh sb="9" eb="12">
      <t>タキノウ</t>
    </rPh>
    <rPh sb="12" eb="13">
      <t>ガタ</t>
    </rPh>
    <rPh sb="13" eb="15">
      <t>キョタク</t>
    </rPh>
    <rPh sb="15" eb="17">
      <t>カイゴ</t>
    </rPh>
    <phoneticPr fontId="1"/>
  </si>
  <si>
    <t>（地域密着）認知症対応型共同生活介護</t>
    <rPh sb="1" eb="3">
      <t>チイキ</t>
    </rPh>
    <rPh sb="3" eb="5">
      <t>ミッチャク</t>
    </rPh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1"/>
  </si>
  <si>
    <t>（地域密着）地域密着型特定施設入居者生活介護</t>
    <rPh sb="1" eb="3">
      <t>チイキ</t>
    </rPh>
    <rPh sb="3" eb="5">
      <t>ミッチャク</t>
    </rPh>
    <rPh sb="6" eb="8">
      <t>チイキ</t>
    </rPh>
    <rPh sb="8" eb="11">
      <t>ミッチャクガタ</t>
    </rPh>
    <rPh sb="11" eb="13">
      <t>トクテイ</t>
    </rPh>
    <rPh sb="13" eb="15">
      <t>シセツ</t>
    </rPh>
    <rPh sb="15" eb="18">
      <t>ニュウキョシャ</t>
    </rPh>
    <rPh sb="18" eb="20">
      <t>セイカツ</t>
    </rPh>
    <rPh sb="20" eb="22">
      <t>カイゴ</t>
    </rPh>
    <phoneticPr fontId="1"/>
  </si>
  <si>
    <t>（地域密着）地域密着型介護老人福祉施設入所者生活介護</t>
    <rPh sb="1" eb="3">
      <t>チイキ</t>
    </rPh>
    <rPh sb="3" eb="5">
      <t>ミッチャク</t>
    </rPh>
    <rPh sb="6" eb="8">
      <t>チイキ</t>
    </rPh>
    <rPh sb="8" eb="11">
      <t>ミッチャクガタ</t>
    </rPh>
    <rPh sb="11" eb="13">
      <t>カイゴ</t>
    </rPh>
    <rPh sb="13" eb="15">
      <t>ロウジン</t>
    </rPh>
    <rPh sb="15" eb="17">
      <t>フクシ</t>
    </rPh>
    <rPh sb="17" eb="19">
      <t>シセツ</t>
    </rPh>
    <rPh sb="19" eb="22">
      <t>ニュウショシャ</t>
    </rPh>
    <rPh sb="22" eb="24">
      <t>セイカツ</t>
    </rPh>
    <rPh sb="24" eb="26">
      <t>カイゴ</t>
    </rPh>
    <phoneticPr fontId="1"/>
  </si>
  <si>
    <t>（地域密着）看護小規模多機能型居宅介護</t>
    <rPh sb="1" eb="3">
      <t>チイキ</t>
    </rPh>
    <rPh sb="3" eb="5">
      <t>ミッチャク</t>
    </rPh>
    <rPh sb="6" eb="8">
      <t>カンゴ</t>
    </rPh>
    <rPh sb="8" eb="11">
      <t>ショウキボ</t>
    </rPh>
    <rPh sb="11" eb="14">
      <t>タキノウ</t>
    </rPh>
    <rPh sb="14" eb="15">
      <t>ガタ</t>
    </rPh>
    <rPh sb="15" eb="17">
      <t>キョタク</t>
    </rPh>
    <rPh sb="17" eb="19">
      <t>カイゴ</t>
    </rPh>
    <phoneticPr fontId="1"/>
  </si>
  <si>
    <t>（地域密着）地域密着型通所介護</t>
    <rPh sb="1" eb="3">
      <t>チイキ</t>
    </rPh>
    <rPh sb="3" eb="5">
      <t>ミッチャク</t>
    </rPh>
    <rPh sb="6" eb="8">
      <t>チイキ</t>
    </rPh>
    <rPh sb="8" eb="11">
      <t>ミッチャクガタ</t>
    </rPh>
    <rPh sb="11" eb="15">
      <t>ツウショカイゴ</t>
    </rPh>
    <phoneticPr fontId="1"/>
  </si>
  <si>
    <t>（総合事業）通所介護相当サービス</t>
    <rPh sb="1" eb="3">
      <t>ソウゴウ</t>
    </rPh>
    <rPh sb="3" eb="5">
      <t>ジギョウ</t>
    </rPh>
    <rPh sb="6" eb="10">
      <t>ツウショカイゴ</t>
    </rPh>
    <rPh sb="10" eb="12">
      <t>ソウトウ</t>
    </rPh>
    <phoneticPr fontId="1"/>
  </si>
  <si>
    <t xml:space="preserve"> 　換算方法による総数を算出してください。</t>
    <rPh sb="9" eb="11">
      <t>ソウスウ</t>
    </rPh>
    <phoneticPr fontId="1"/>
  </si>
  <si>
    <t xml:space="preserve"> 　下回った場合は、直ちに加算停止の届出が必要となりますので、注意してください。</t>
    <phoneticPr fontId="1"/>
  </si>
  <si>
    <t xml:space="preserve"> 　ことができます。ただし、グループ法人については、たとえ理事長等が同じであったとしても、通算はできません。</t>
    <rPh sb="18" eb="20">
      <t>ホウジン</t>
    </rPh>
    <rPh sb="29" eb="33">
      <t>リジチョウトウ</t>
    </rPh>
    <rPh sb="34" eb="35">
      <t>オナ</t>
    </rPh>
    <rPh sb="45" eb="47">
      <t>ツウサン</t>
    </rPh>
    <phoneticPr fontId="1"/>
  </si>
  <si>
    <t>備　考</t>
    <rPh sb="0" eb="1">
      <t>ソナエ</t>
    </rPh>
    <rPh sb="2" eb="3">
      <t>コウ</t>
    </rPh>
    <phoneticPr fontId="1"/>
  </si>
  <si>
    <t>サービス提供した月を入力⇒</t>
    <rPh sb="4" eb="6">
      <t>テイキョウ</t>
    </rPh>
    <rPh sb="8" eb="9">
      <t>ツキ</t>
    </rPh>
    <rPh sb="10" eb="12">
      <t>ニュウリョク</t>
    </rPh>
    <phoneticPr fontId="1"/>
  </si>
  <si>
    <t>サービス提供した月</t>
    <rPh sb="4" eb="6">
      <t>テイキョウ</t>
    </rPh>
    <rPh sb="8" eb="9">
      <t>ツキ</t>
    </rPh>
    <phoneticPr fontId="1"/>
  </si>
  <si>
    <t>提出書類の確認</t>
  </si>
  <si>
    <t>各ｻｰﾋﾞｽに係る体制等に関する届出書</t>
    <rPh sb="0" eb="1">
      <t>カク</t>
    </rPh>
    <rPh sb="7" eb="8">
      <t>カカ</t>
    </rPh>
    <rPh sb="9" eb="11">
      <t>タイセイ</t>
    </rPh>
    <rPh sb="11" eb="12">
      <t>トウ</t>
    </rPh>
    <rPh sb="13" eb="14">
      <t>カン</t>
    </rPh>
    <rPh sb="16" eb="19">
      <t>トドケデショ</t>
    </rPh>
    <phoneticPr fontId="1"/>
  </si>
  <si>
    <t>サービス提供体制強化加算　算定要件確認票Ａ又はＢ</t>
    <rPh sb="4" eb="6">
      <t>テイキョウ</t>
    </rPh>
    <rPh sb="6" eb="8">
      <t>タイセイ</t>
    </rPh>
    <rPh sb="8" eb="10">
      <t>キョウカ</t>
    </rPh>
    <rPh sb="10" eb="12">
      <t>カサン</t>
    </rPh>
    <rPh sb="13" eb="15">
      <t>サンテイ</t>
    </rPh>
    <rPh sb="15" eb="17">
      <t>ヨウケン</t>
    </rPh>
    <rPh sb="17" eb="19">
      <t>カクニン</t>
    </rPh>
    <rPh sb="19" eb="20">
      <t>ヒョウ</t>
    </rPh>
    <rPh sb="21" eb="22">
      <t>マタ</t>
    </rPh>
    <phoneticPr fontId="1"/>
  </si>
  <si>
    <t>前年度の各月（４月～２月分）の勤務体制一覧表</t>
    <rPh sb="0" eb="3">
      <t>ゼンネンド</t>
    </rPh>
    <rPh sb="4" eb="6">
      <t>カクツキ</t>
    </rPh>
    <rPh sb="8" eb="9">
      <t>ガツ</t>
    </rPh>
    <rPh sb="11" eb="12">
      <t>ガツ</t>
    </rPh>
    <rPh sb="12" eb="13">
      <t>ブン</t>
    </rPh>
    <rPh sb="15" eb="17">
      <t>キンム</t>
    </rPh>
    <rPh sb="17" eb="19">
      <t>タイセイ</t>
    </rPh>
    <rPh sb="19" eb="21">
      <t>イチラン</t>
    </rPh>
    <rPh sb="21" eb="22">
      <t>ヒョウ</t>
    </rPh>
    <phoneticPr fontId="1"/>
  </si>
  <si>
    <t>介護福祉士の資格証（写）　※加算Ⅰの場合</t>
    <rPh sb="0" eb="2">
      <t>カイゴ</t>
    </rPh>
    <rPh sb="2" eb="5">
      <t>フクシシ</t>
    </rPh>
    <rPh sb="6" eb="8">
      <t>シカク</t>
    </rPh>
    <rPh sb="8" eb="9">
      <t>ショウ</t>
    </rPh>
    <rPh sb="10" eb="11">
      <t>ウツ</t>
    </rPh>
    <rPh sb="14" eb="16">
      <t>カサン</t>
    </rPh>
    <rPh sb="18" eb="20">
      <t>バアイ</t>
    </rPh>
    <phoneticPr fontId="1"/>
  </si>
  <si>
    <t>職員の雇用契約書（写）　※加算Ⅱ又はⅢの場合</t>
    <rPh sb="0" eb="2">
      <t>ショクイン</t>
    </rPh>
    <rPh sb="3" eb="5">
      <t>コヨウ</t>
    </rPh>
    <rPh sb="5" eb="8">
      <t>ケイヤクショ</t>
    </rPh>
    <rPh sb="9" eb="10">
      <t>ウツ</t>
    </rPh>
    <rPh sb="13" eb="15">
      <t>カサン</t>
    </rPh>
    <rPh sb="16" eb="17">
      <t>マタ</t>
    </rPh>
    <rPh sb="20" eb="22">
      <t>バアイ</t>
    </rPh>
    <phoneticPr fontId="1"/>
  </si>
  <si>
    <t>月</t>
    <rPh sb="0" eb="1">
      <t>ツキ</t>
    </rPh>
    <phoneticPr fontId="1"/>
  </si>
  <si>
    <t>サービス提供体制強化加算　Ⅰ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</si>
  <si>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算定する加算の種類：</t>
    <phoneticPr fontId="1"/>
  </si>
  <si>
    <t>○前年度の実績が６か月以上の事業所の算定表</t>
    <rPh sb="1" eb="4">
      <t>ゼンネンド</t>
    </rPh>
    <rPh sb="5" eb="7">
      <t>ジッセキ</t>
    </rPh>
    <rPh sb="10" eb="11">
      <t>ツキ</t>
    </rPh>
    <rPh sb="11" eb="13">
      <t>イジョウ</t>
    </rPh>
    <rPh sb="14" eb="17">
      <t>ジギョウショ</t>
    </rPh>
    <rPh sb="18" eb="20">
      <t>サンテイ</t>
    </rPh>
    <rPh sb="20" eb="21">
      <t>ヒョウ</t>
    </rPh>
    <phoneticPr fontId="1"/>
  </si>
  <si>
    <t>○前年度の実績が６か月未満の事業所（新規指定事業所を含む）の場合</t>
    <rPh sb="1" eb="4">
      <t>ゼンネンド</t>
    </rPh>
    <rPh sb="5" eb="7">
      <t>ジッセキ</t>
    </rPh>
    <rPh sb="10" eb="11">
      <t>ツキ</t>
    </rPh>
    <rPh sb="11" eb="13">
      <t>ミマン</t>
    </rPh>
    <rPh sb="14" eb="17">
      <t>ジギョウショ</t>
    </rPh>
    <rPh sb="18" eb="20">
      <t>シンキ</t>
    </rPh>
    <rPh sb="20" eb="22">
      <t>シテイ</t>
    </rPh>
    <rPh sb="22" eb="24">
      <t>ジギョウ</t>
    </rPh>
    <rPh sb="24" eb="25">
      <t>ショ</t>
    </rPh>
    <rPh sb="26" eb="27">
      <t>フク</t>
    </rPh>
    <rPh sb="30" eb="32">
      <t>バアイ</t>
    </rPh>
    <phoneticPr fontId="1"/>
  </si>
  <si>
    <t>1　前年度の実績が６か月以上の事業所の場合は、前年４月から本年２月までの各月（前年度の実績が６か月以上１０か月以下であれば、該当する月）について、勤務時間を入力し、常勤</t>
    <rPh sb="36" eb="37">
      <t>カク</t>
    </rPh>
    <rPh sb="39" eb="42">
      <t>ゼンネンド</t>
    </rPh>
    <rPh sb="43" eb="45">
      <t>ジッセキ</t>
    </rPh>
    <rPh sb="48" eb="49">
      <t>ツキ</t>
    </rPh>
    <rPh sb="49" eb="51">
      <t>イジョウ</t>
    </rPh>
    <rPh sb="54" eb="55">
      <t>ツキ</t>
    </rPh>
    <rPh sb="55" eb="57">
      <t>イカ</t>
    </rPh>
    <rPh sb="62" eb="64">
      <t>ガイトウ</t>
    </rPh>
    <rPh sb="66" eb="67">
      <t>ツキ</t>
    </rPh>
    <rPh sb="73" eb="75">
      <t>キンム</t>
    </rPh>
    <rPh sb="75" eb="77">
      <t>ジカン</t>
    </rPh>
    <rPh sb="78" eb="80">
      <t>ニュウリョク</t>
    </rPh>
    <rPh sb="82" eb="84">
      <t>ジョウキン</t>
    </rPh>
    <phoneticPr fontId="1"/>
  </si>
  <si>
    <t>5　勤続年数の算定にあっては、同一法人の経営する他の介護サービス事業所、病院、社会福祉施設等におけるサービスを利用者に直接提供する職員として勤務した年数を含める</t>
    <rPh sb="2" eb="4">
      <t>キンゾク</t>
    </rPh>
    <rPh sb="4" eb="6">
      <t>ネンスウ</t>
    </rPh>
    <rPh sb="7" eb="9">
      <t>サンテイ</t>
    </rPh>
    <phoneticPr fontId="1"/>
  </si>
  <si>
    <t>１．介護福祉士の割合で取得</t>
    <rPh sb="2" eb="4">
      <t>カイゴ</t>
    </rPh>
    <rPh sb="4" eb="7">
      <t>フクシシ</t>
    </rPh>
    <rPh sb="8" eb="10">
      <t>ワリアイ</t>
    </rPh>
    <rPh sb="11" eb="13">
      <t>シュトク</t>
    </rPh>
    <phoneticPr fontId="1"/>
  </si>
  <si>
    <t>２．勤続年数に関する割合で取得</t>
    <rPh sb="2" eb="6">
      <t>キンゾクネンスウ</t>
    </rPh>
    <rPh sb="7" eb="8">
      <t>カン</t>
    </rPh>
    <rPh sb="10" eb="12">
      <t>ワリアイ</t>
    </rPh>
    <rPh sb="13" eb="15">
      <t>シュトク</t>
    </rPh>
    <phoneticPr fontId="1"/>
  </si>
  <si>
    <t>３．介護福祉士の割合で取得</t>
    <phoneticPr fontId="1"/>
  </si>
  <si>
    <t>４．勤続年数に関する割合で取得</t>
    <phoneticPr fontId="1"/>
  </si>
  <si>
    <t>4　申請をされる前年度の実績に基づいて判定を行いますので、勤続年数で加算を取得される場合は、前年度の段階で既に勤続年数が満たした者について算出すること。</t>
    <rPh sb="2" eb="4">
      <t>シンセイ</t>
    </rPh>
    <rPh sb="8" eb="11">
      <t>ゼンネンド</t>
    </rPh>
    <rPh sb="12" eb="14">
      <t>ジッセキ</t>
    </rPh>
    <rPh sb="15" eb="16">
      <t>モト</t>
    </rPh>
    <rPh sb="19" eb="21">
      <t>ハンテイ</t>
    </rPh>
    <rPh sb="22" eb="23">
      <t>オコナ</t>
    </rPh>
    <rPh sb="29" eb="31">
      <t>キンゾク</t>
    </rPh>
    <rPh sb="31" eb="33">
      <t>ネンスウ</t>
    </rPh>
    <rPh sb="34" eb="36">
      <t>カサン</t>
    </rPh>
    <rPh sb="37" eb="39">
      <t>シュトク</t>
    </rPh>
    <rPh sb="42" eb="44">
      <t>バアイ</t>
    </rPh>
    <rPh sb="46" eb="49">
      <t>ゼンネンド</t>
    </rPh>
    <rPh sb="50" eb="52">
      <t>ダンカイ</t>
    </rPh>
    <rPh sb="53" eb="54">
      <t>スデ</t>
    </rPh>
    <rPh sb="55" eb="57">
      <t>キンゾク</t>
    </rPh>
    <rPh sb="57" eb="59">
      <t>ネンスウ</t>
    </rPh>
    <rPh sb="60" eb="61">
      <t>ミ</t>
    </rPh>
    <rPh sb="64" eb="65">
      <t>モノ</t>
    </rPh>
    <rPh sb="69" eb="71">
      <t>サンシュツ</t>
    </rPh>
    <phoneticPr fontId="1"/>
  </si>
  <si>
    <t>⑤のうち取得する加算の要件を満たす勤続年数の者の総数　（常勤換算後）</t>
    <rPh sb="4" eb="6">
      <t>シュトク</t>
    </rPh>
    <rPh sb="8" eb="10">
      <t>カサン</t>
    </rPh>
    <rPh sb="11" eb="13">
      <t>ヨウケン</t>
    </rPh>
    <rPh sb="14" eb="15">
      <t>ミ</t>
    </rPh>
    <rPh sb="17" eb="19">
      <t>キンゾク</t>
    </rPh>
    <rPh sb="19" eb="21">
      <t>ネンスウ</t>
    </rPh>
    <rPh sb="22" eb="23">
      <t>モノ</t>
    </rPh>
    <rPh sb="24" eb="26">
      <t>ソウスウ</t>
    </rPh>
    <rPh sb="28" eb="30">
      <t>ジョウキン</t>
    </rPh>
    <rPh sb="30" eb="32">
      <t>カンサン</t>
    </rPh>
    <rPh sb="32" eb="33">
      <t>ゴ</t>
    </rPh>
    <phoneticPr fontId="1"/>
  </si>
  <si>
    <t>3　勤続年数とは、各月の前月末日時点における勤続年数をいい、例えば、４月における勤続年数７年以上の者とは、３月３１日時点で勤続年数７年以上である者をいいます。</t>
    <rPh sb="30" eb="31">
      <t>タト</t>
    </rPh>
    <phoneticPr fontId="1"/>
  </si>
  <si>
    <t>⑬のうち取得する加算の要件を満たす勤続年数の者の総数　（常勤換算後）</t>
    <phoneticPr fontId="1"/>
  </si>
  <si>
    <t>1　前年度の実績が６か月未満の事業所（新規指定事業所を含む）の場合は、届出月の前３月について、勤務時間を入力し、常勤換算方法による総数を算出してください。</t>
    <rPh sb="35" eb="36">
      <t>トドケ</t>
    </rPh>
    <rPh sb="36" eb="37">
      <t>デ</t>
    </rPh>
    <rPh sb="52" eb="54">
      <t>ニュウリョク</t>
    </rPh>
    <rPh sb="65" eb="67">
      <t>ソウスウ</t>
    </rPh>
    <phoneticPr fontId="1"/>
  </si>
  <si>
    <t xml:space="preserve"> 　例えば、５月から算定したい場合は、１月から３月までの３か月について計算し、４月１５日までに提出してください。</t>
    <phoneticPr fontId="1"/>
  </si>
  <si>
    <t>総勤務時間数</t>
    <phoneticPr fontId="1"/>
  </si>
  <si>
    <t>総数（常勤換算後）</t>
    <rPh sb="0" eb="2">
      <t>ソウスウ</t>
    </rPh>
    <phoneticPr fontId="1"/>
  </si>
  <si>
    <t>勤続年数の要件を満たす者の総勤務時間数</t>
    <rPh sb="0" eb="2">
      <t>キンゾク</t>
    </rPh>
    <rPh sb="2" eb="4">
      <t>ネンスウ</t>
    </rPh>
    <rPh sb="5" eb="7">
      <t>ヨウケン</t>
    </rPh>
    <rPh sb="8" eb="9">
      <t>ミ</t>
    </rPh>
    <rPh sb="11" eb="12">
      <t>モノ</t>
    </rPh>
    <rPh sb="13" eb="14">
      <t>ソウ</t>
    </rPh>
    <rPh sb="14" eb="16">
      <t>キンム</t>
    </rPh>
    <rPh sb="16" eb="18">
      <t>ジカン</t>
    </rPh>
    <rPh sb="18" eb="19">
      <t>スウ</t>
    </rPh>
    <phoneticPr fontId="1"/>
  </si>
  <si>
    <r>
      <t>　　　　　　　　　　　　　　　　　　　　　　サービス提供体制強化加算　算定要件確認表Ａ　　　　　　　　</t>
    </r>
    <r>
      <rPr>
        <sz val="11"/>
        <rFont val="ＭＳ Ｐゴシック"/>
        <family val="3"/>
        <charset val="128"/>
      </rPr>
      <t>※黄色のセルに入力してください。</t>
    </r>
    <rPh sb="26" eb="28">
      <t>テイキョウ</t>
    </rPh>
    <rPh sb="28" eb="30">
      <t>タイセイ</t>
    </rPh>
    <rPh sb="30" eb="32">
      <t>キョウカ</t>
    </rPh>
    <rPh sb="32" eb="34">
      <t>カサン</t>
    </rPh>
    <rPh sb="35" eb="37">
      <t>サンテイ</t>
    </rPh>
    <rPh sb="37" eb="39">
      <t>ヨウケン</t>
    </rPh>
    <rPh sb="39" eb="41">
      <t>カクニン</t>
    </rPh>
    <rPh sb="41" eb="42">
      <t>ヒョウ</t>
    </rPh>
    <rPh sb="52" eb="54">
      <t>キイロ</t>
    </rPh>
    <rPh sb="58" eb="60">
      <t>ニュウリョク</t>
    </rPh>
    <phoneticPr fontId="1"/>
  </si>
  <si>
    <r>
      <t>　　　　　　　　　　　　　　　　　　　　　　サービス提供体制強化加算　算定要件確認表B　　　　　　　　</t>
    </r>
    <r>
      <rPr>
        <sz val="11"/>
        <rFont val="ＭＳ Ｐゴシック"/>
        <family val="3"/>
        <charset val="128"/>
      </rPr>
      <t>※黄色のセルに入力してください。</t>
    </r>
    <phoneticPr fontId="1"/>
  </si>
  <si>
    <t>月</t>
    <rPh sb="0" eb="1">
      <t>ツキ</t>
    </rPh>
    <phoneticPr fontId="1"/>
  </si>
  <si>
    <t>　－選択してください－</t>
    <rPh sb="2" eb="4">
      <t>センタク</t>
    </rPh>
    <phoneticPr fontId="1"/>
  </si>
  <si>
    <t>※灰色のセルは算定する加算の種類を入力した後、加算の要件に応じて表示されます。</t>
    <rPh sb="1" eb="3">
      <t>ハイイロ</t>
    </rPh>
    <rPh sb="7" eb="9">
      <t>サンテイ</t>
    </rPh>
    <rPh sb="11" eb="13">
      <t>カサン</t>
    </rPh>
    <rPh sb="14" eb="16">
      <t>シュルイ</t>
    </rPh>
    <rPh sb="17" eb="19">
      <t>ニュウリョク</t>
    </rPh>
    <rPh sb="21" eb="22">
      <t>ノチ</t>
    </rPh>
    <rPh sb="23" eb="25">
      <t>カサン</t>
    </rPh>
    <rPh sb="26" eb="28">
      <t>ヨウケン</t>
    </rPh>
    <rPh sb="29" eb="30">
      <t>オウ</t>
    </rPh>
    <rPh sb="32" eb="34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</si>
</sst>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);[Red]\(#,##0.0\)"/>
    <numFmt numFmtId="177" formatCode="#,##0_ "/>
    <numFmt numFmtId="178" formatCode="##&quot;月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9" fontId="0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9" fontId="0" fillId="0" borderId="0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9" fontId="4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7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5" fillId="0" borderId="1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177" fontId="0" fillId="0" borderId="0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0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9" fontId="4" fillId="0" borderId="22" xfId="0" applyNumberFormat="1" applyFont="1" applyFill="1" applyBorder="1" applyAlignment="1" applyProtection="1">
      <alignment vertical="center"/>
    </xf>
    <xf numFmtId="0" fontId="0" fillId="0" borderId="22" xfId="0" applyFont="1" applyFill="1" applyBorder="1" applyAlignment="1" applyProtection="1">
      <alignment horizontal="center" vertical="top"/>
    </xf>
    <xf numFmtId="0" fontId="0" fillId="0" borderId="22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center"/>
    </xf>
    <xf numFmtId="9" fontId="0" fillId="0" borderId="0" xfId="0" applyNumberFormat="1" applyFont="1" applyBorder="1" applyAlignment="1" applyProtection="1">
      <alignment vertical="center"/>
    </xf>
    <xf numFmtId="9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9" fontId="0" fillId="0" borderId="22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</xf>
    <xf numFmtId="9" fontId="9" fillId="0" borderId="0" xfId="0" applyNumberFormat="1" applyFont="1" applyFill="1" applyBorder="1" applyAlignment="1" applyProtection="1">
      <alignment vertical="center"/>
    </xf>
    <xf numFmtId="9" fontId="4" fillId="0" borderId="0" xfId="0" applyNumberFormat="1" applyFont="1" applyFill="1" applyBorder="1" applyAlignment="1" applyProtection="1">
      <alignment vertical="center"/>
    </xf>
    <xf numFmtId="176" fontId="0" fillId="0" borderId="22" xfId="0" applyNumberFormat="1" applyFont="1" applyFill="1" applyBorder="1" applyAlignment="1" applyProtection="1">
      <alignment vertical="center"/>
    </xf>
    <xf numFmtId="178" fontId="2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left" vertical="center" wrapText="1"/>
    </xf>
    <xf numFmtId="176" fontId="0" fillId="0" borderId="13" xfId="0" applyNumberFormat="1" applyFont="1" applyFill="1" applyBorder="1" applyAlignment="1" applyProtection="1">
      <alignment horizontal="center" vertical="center"/>
    </xf>
    <xf numFmtId="176" fontId="0" fillId="0" borderId="1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</xf>
    <xf numFmtId="177" fontId="0" fillId="2" borderId="1" xfId="0" applyNumberFormat="1" applyFont="1" applyFill="1" applyBorder="1" applyAlignment="1" applyProtection="1">
      <alignment horizontal="center" vertical="center"/>
      <protection locked="0"/>
    </xf>
    <xf numFmtId="176" fontId="0" fillId="0" borderId="15" xfId="0" applyNumberFormat="1" applyFont="1" applyFill="1" applyBorder="1" applyAlignment="1" applyProtection="1">
      <alignment horizontal="center" vertical="center"/>
    </xf>
    <xf numFmtId="177" fontId="0" fillId="2" borderId="20" xfId="0" applyNumberFormat="1" applyFont="1" applyFill="1" applyBorder="1" applyAlignment="1" applyProtection="1">
      <alignment horizontal="center" vertical="center"/>
      <protection locked="0"/>
    </xf>
    <xf numFmtId="177" fontId="0" fillId="2" borderId="19" xfId="0" applyNumberFormat="1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0" fontId="0" fillId="0" borderId="27" xfId="0" applyBorder="1" applyAlignment="1">
      <alignment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3" borderId="33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1" xfId="0" applyFont="1" applyFill="1" applyBorder="1" applyAlignment="1" applyProtection="1">
      <alignment horizontal="left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 wrapText="1"/>
    </xf>
    <xf numFmtId="0" fontId="3" fillId="0" borderId="23" xfId="0" applyFont="1" applyFill="1" applyBorder="1" applyAlignment="1" applyProtection="1">
      <alignment vertical="center" wrapText="1"/>
    </xf>
    <xf numFmtId="0" fontId="0" fillId="0" borderId="9" xfId="0" applyBorder="1" applyAlignment="1">
      <alignment vertical="center" wrapText="1"/>
    </xf>
    <xf numFmtId="0" fontId="3" fillId="3" borderId="25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 wrapText="1"/>
    </xf>
    <xf numFmtId="0" fontId="3" fillId="3" borderId="26" xfId="0" applyFont="1" applyFill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2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9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77" fontId="0" fillId="2" borderId="34" xfId="0" applyNumberFormat="1" applyFont="1" applyFill="1" applyBorder="1" applyAlignment="1" applyProtection="1">
      <alignment horizontal="center" vertical="center"/>
      <protection locked="0"/>
    </xf>
    <xf numFmtId="177" fontId="0" fillId="2" borderId="19" xfId="0" applyNumberFormat="1" applyFont="1" applyFill="1" applyBorder="1" applyAlignment="1" applyProtection="1">
      <alignment horizontal="center" vertical="center"/>
      <protection locked="0"/>
    </xf>
    <xf numFmtId="176" fontId="0" fillId="0" borderId="35" xfId="0" applyNumberFormat="1" applyFont="1" applyFill="1" applyBorder="1" applyAlignment="1" applyProtection="1">
      <alignment horizontal="center" vertical="center"/>
    </xf>
    <xf numFmtId="176" fontId="0" fillId="0" borderId="20" xfId="0" applyNumberFormat="1" applyFont="1" applyFill="1" applyBorder="1" applyAlignment="1" applyProtection="1">
      <alignment horizontal="center" vertical="center"/>
    </xf>
    <xf numFmtId="176" fontId="0" fillId="0" borderId="36" xfId="0" applyNumberFormat="1" applyFont="1" applyFill="1" applyBorder="1" applyAlignment="1" applyProtection="1">
      <alignment horizontal="center" vertical="center"/>
    </xf>
    <xf numFmtId="176" fontId="0" fillId="0" borderId="30" xfId="0" applyNumberFormat="1" applyFont="1" applyFill="1" applyBorder="1" applyAlignment="1" applyProtection="1">
      <alignment horizontal="center" vertical="center"/>
    </xf>
    <xf numFmtId="176" fontId="0" fillId="2" borderId="35" xfId="0" applyNumberFormat="1" applyFont="1" applyFill="1" applyBorder="1" applyAlignment="1" applyProtection="1">
      <alignment horizontal="center" vertical="center"/>
    </xf>
    <xf numFmtId="176" fontId="0" fillId="2" borderId="20" xfId="0" applyNumberFormat="1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177" fontId="0" fillId="2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176" fontId="0" fillId="0" borderId="18" xfId="0" applyNumberFormat="1" applyFont="1" applyFill="1" applyBorder="1" applyAlignment="1" applyProtection="1">
      <alignment horizontal="center" vertical="center"/>
    </xf>
    <xf numFmtId="176" fontId="0" fillId="0" borderId="28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6"/>
  <sheetViews>
    <sheetView showGridLines="0" tabSelected="1" view="pageBreakPreview" zoomScaleNormal="85" zoomScaleSheetLayoutView="100" workbookViewId="0">
      <selection sqref="A1:T1"/>
    </sheetView>
  </sheetViews>
  <sheetFormatPr defaultRowHeight="13.5" x14ac:dyDescent="0.15"/>
  <cols>
    <col min="1" max="1" width="3.625" style="2" customWidth="1"/>
    <col min="2" max="2" width="17.75" style="2" customWidth="1"/>
    <col min="3" max="3" width="17" style="2" customWidth="1"/>
    <col min="4" max="14" width="7.125" style="2" customWidth="1"/>
    <col min="15" max="15" width="3" style="2" customWidth="1"/>
    <col min="16" max="16" width="7.125" style="2" customWidth="1"/>
    <col min="17" max="17" width="7.625" style="2" customWidth="1"/>
    <col min="18" max="19" width="6.625" style="2" customWidth="1"/>
    <col min="20" max="20" width="6.625" customWidth="1"/>
  </cols>
  <sheetData>
    <row r="1" spans="1:21" ht="27" customHeight="1" x14ac:dyDescent="0.15">
      <c r="A1" s="116" t="s">
        <v>93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1" ht="18" customHeight="1" x14ac:dyDescent="0.15">
      <c r="A2" s="13"/>
      <c r="B2" s="83" t="s">
        <v>48</v>
      </c>
      <c r="C2" s="66"/>
      <c r="D2" s="97" t="s">
        <v>96</v>
      </c>
      <c r="E2" s="97"/>
      <c r="F2" s="97"/>
      <c r="G2" s="97"/>
      <c r="H2" s="13"/>
      <c r="I2" s="64" t="s">
        <v>49</v>
      </c>
      <c r="J2" s="65"/>
      <c r="K2" s="101"/>
      <c r="L2" s="98" t="s">
        <v>96</v>
      </c>
      <c r="M2" s="99"/>
      <c r="N2" s="99"/>
      <c r="O2" s="99"/>
      <c r="P2" s="99"/>
      <c r="Q2" s="99"/>
      <c r="R2" s="100"/>
      <c r="S2" s="13"/>
      <c r="T2" s="12"/>
    </row>
    <row r="3" spans="1:21" ht="18" customHeight="1" x14ac:dyDescent="0.15">
      <c r="A3" s="13" t="s">
        <v>76</v>
      </c>
      <c r="B3" s="15"/>
      <c r="C3" s="15"/>
      <c r="D3" s="16"/>
      <c r="E3" s="16"/>
      <c r="F3" s="16"/>
      <c r="G3" s="16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2"/>
    </row>
    <row r="4" spans="1:21" ht="20.100000000000001" customHeight="1" x14ac:dyDescent="0.15">
      <c r="A4" s="17" t="s">
        <v>80</v>
      </c>
      <c r="B4" s="13"/>
      <c r="C4" s="13"/>
      <c r="D4" s="103" t="s">
        <v>75</v>
      </c>
      <c r="E4" s="103"/>
      <c r="F4" s="104" t="str">
        <f>IF(D2="　－選択してください－","",IF(D2="サービス提供体制強化加算　Ⅰ","サービス提供体制強化加算　Ⅰ",IF(D2="サービス提供体制強化加算　Ⅱ","サービス提供体制強化加算　Ⅱ","サービス提供体制強化加算　Ⅲ")))</f>
        <v/>
      </c>
      <c r="G4" s="104"/>
      <c r="H4" s="104"/>
      <c r="I4" s="104"/>
      <c r="J4" s="104"/>
      <c r="K4" s="104"/>
      <c r="L4" s="104"/>
      <c r="M4" s="104"/>
      <c r="N4" s="104"/>
      <c r="O4" s="13"/>
      <c r="P4" s="18"/>
      <c r="Q4" s="13"/>
      <c r="R4" s="13"/>
      <c r="S4" s="13"/>
      <c r="T4" s="12"/>
    </row>
    <row r="5" spans="1:21" s="1" customFormat="1" ht="18" customHeight="1" x14ac:dyDescent="0.15">
      <c r="A5" s="64" t="s">
        <v>66</v>
      </c>
      <c r="B5" s="65"/>
      <c r="C5" s="66"/>
      <c r="D5" s="14" t="s">
        <v>0</v>
      </c>
      <c r="E5" s="14" t="s">
        <v>2</v>
      </c>
      <c r="F5" s="14" t="s">
        <v>1</v>
      </c>
      <c r="G5" s="14" t="s">
        <v>3</v>
      </c>
      <c r="H5" s="14" t="s">
        <v>4</v>
      </c>
      <c r="I5" s="14" t="s">
        <v>5</v>
      </c>
      <c r="J5" s="14" t="s">
        <v>6</v>
      </c>
      <c r="K5" s="14" t="s">
        <v>7</v>
      </c>
      <c r="L5" s="14" t="s">
        <v>8</v>
      </c>
      <c r="M5" s="14" t="s">
        <v>9</v>
      </c>
      <c r="N5" s="14" t="s">
        <v>10</v>
      </c>
      <c r="O5" s="19"/>
      <c r="P5" s="20"/>
      <c r="Q5" s="20"/>
      <c r="R5" s="20"/>
      <c r="S5" s="20"/>
      <c r="T5" s="21"/>
    </row>
    <row r="6" spans="1:21" ht="28.5" customHeight="1" thickBot="1" x14ac:dyDescent="0.2">
      <c r="A6" s="67" t="s">
        <v>46</v>
      </c>
      <c r="B6" s="68"/>
      <c r="C6" s="69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22"/>
      <c r="P6" s="23"/>
      <c r="Q6" s="23"/>
      <c r="R6" s="23"/>
      <c r="S6" s="23"/>
      <c r="T6" s="12"/>
    </row>
    <row r="7" spans="1:21" ht="28.5" customHeight="1" thickBot="1" x14ac:dyDescent="0.2">
      <c r="A7" s="93" t="s">
        <v>11</v>
      </c>
      <c r="B7" s="94"/>
      <c r="C7" s="86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22"/>
      <c r="P7" s="24" t="s">
        <v>18</v>
      </c>
      <c r="Q7" s="23"/>
      <c r="R7" s="23"/>
      <c r="S7" s="23"/>
      <c r="T7" s="12"/>
    </row>
    <row r="8" spans="1:21" ht="28.5" customHeight="1" thickBot="1" x14ac:dyDescent="0.2">
      <c r="A8" s="25" t="s">
        <v>13</v>
      </c>
      <c r="B8" s="62" t="s">
        <v>15</v>
      </c>
      <c r="C8" s="63"/>
      <c r="D8" s="55" t="str">
        <f t="shared" ref="D8:N8" si="0">IF(D7="","",ROUNDDOWN(D7/D6,1))</f>
        <v/>
      </c>
      <c r="E8" s="55" t="str">
        <f t="shared" si="0"/>
        <v/>
      </c>
      <c r="F8" s="55" t="str">
        <f t="shared" si="0"/>
        <v/>
      </c>
      <c r="G8" s="55" t="str">
        <f t="shared" si="0"/>
        <v/>
      </c>
      <c r="H8" s="55" t="str">
        <f t="shared" si="0"/>
        <v/>
      </c>
      <c r="I8" s="55" t="str">
        <f t="shared" si="0"/>
        <v/>
      </c>
      <c r="J8" s="55" t="str">
        <f t="shared" si="0"/>
        <v/>
      </c>
      <c r="K8" s="55" t="str">
        <f>IF(K7="","",ROUNDDOWN(K7/K6,1))</f>
        <v/>
      </c>
      <c r="L8" s="55" t="str">
        <f>IF(L7="","",ROUNDDOWN(L7/L6,1))</f>
        <v/>
      </c>
      <c r="M8" s="55" t="str">
        <f t="shared" si="0"/>
        <v/>
      </c>
      <c r="N8" s="58" t="str">
        <f t="shared" si="0"/>
        <v/>
      </c>
      <c r="O8" s="8" t="s">
        <v>31</v>
      </c>
      <c r="P8" s="54" t="str">
        <f>IF(D8="","",SUM(D8:N8))</f>
        <v/>
      </c>
      <c r="Q8" s="23" t="s">
        <v>20</v>
      </c>
      <c r="R8" s="23"/>
      <c r="S8" s="23"/>
      <c r="T8" s="12"/>
    </row>
    <row r="9" spans="1:21" ht="28.5" customHeight="1" thickBot="1" x14ac:dyDescent="0.2">
      <c r="A9" s="75" t="s">
        <v>12</v>
      </c>
      <c r="B9" s="76"/>
      <c r="C9" s="77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26"/>
      <c r="P9" s="24" t="s">
        <v>19</v>
      </c>
      <c r="Q9" s="23"/>
      <c r="R9" s="23"/>
      <c r="S9" s="23"/>
      <c r="T9" s="12"/>
    </row>
    <row r="10" spans="1:21" ht="28.5" customHeight="1" thickBot="1" x14ac:dyDescent="0.2">
      <c r="A10" s="25" t="s">
        <v>14</v>
      </c>
      <c r="B10" s="62" t="s">
        <v>16</v>
      </c>
      <c r="C10" s="63"/>
      <c r="D10" s="55" t="str">
        <f>IF(D9="","",ROUNDDOWN(D9/D6,1))</f>
        <v/>
      </c>
      <c r="E10" s="55" t="str">
        <f t="shared" ref="E10:M10" si="1">IF(E9="","",ROUNDDOWN(E9/E6,1))</f>
        <v/>
      </c>
      <c r="F10" s="55" t="str">
        <f t="shared" si="1"/>
        <v/>
      </c>
      <c r="G10" s="55" t="str">
        <f t="shared" si="1"/>
        <v/>
      </c>
      <c r="H10" s="55" t="str">
        <f>IF(H9="","",ROUNDDOWN(H9/H6,1))</f>
        <v/>
      </c>
      <c r="I10" s="55" t="str">
        <f t="shared" si="1"/>
        <v/>
      </c>
      <c r="J10" s="55" t="str">
        <f t="shared" si="1"/>
        <v/>
      </c>
      <c r="K10" s="55" t="str">
        <f>IF(K9="","",ROUNDDOWN(K9/K6,1))</f>
        <v/>
      </c>
      <c r="L10" s="55" t="str">
        <f>IF(L9="","",ROUNDDOWN(L9/L6,1))</f>
        <v/>
      </c>
      <c r="M10" s="55" t="str">
        <f t="shared" si="1"/>
        <v/>
      </c>
      <c r="N10" s="58" t="str">
        <f>IF(N9="","",ROUNDDOWN(N9/N6,1))</f>
        <v/>
      </c>
      <c r="O10" s="8" t="s">
        <v>31</v>
      </c>
      <c r="P10" s="54" t="str">
        <f>IF(D10="","",SUM(D10:N10))</f>
        <v/>
      </c>
      <c r="Q10" s="23" t="s">
        <v>21</v>
      </c>
      <c r="R10" s="23"/>
      <c r="S10" s="23"/>
      <c r="T10" s="12"/>
    </row>
    <row r="11" spans="1:21" ht="21" customHeight="1" thickBot="1" x14ac:dyDescent="0.2">
      <c r="A11" s="27"/>
      <c r="B11" s="28"/>
      <c r="C11" s="3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8" t="s">
        <v>22</v>
      </c>
      <c r="Q11" s="29" t="s">
        <v>23</v>
      </c>
      <c r="R11" s="95" t="str">
        <f>IF(P10="","",P10/P8)</f>
        <v/>
      </c>
      <c r="S11" s="96"/>
      <c r="T11" s="12"/>
    </row>
    <row r="12" spans="1:21" ht="21" customHeight="1" x14ac:dyDescent="0.15">
      <c r="A12" s="30" t="s">
        <v>81</v>
      </c>
      <c r="B12" s="31"/>
      <c r="C12" s="31"/>
      <c r="D12" s="105" t="s">
        <v>75</v>
      </c>
      <c r="E12" s="105"/>
      <c r="F12" s="104" t="str">
        <f>IF(D2="　－選択してください－","",IF(D2="サービス提供体制強化加算　Ⅰ","サービス提供体制強化加算　Ⅰ（勤続年数10年以上の介護福祉士の総数）",IF(D2="サービス提供体制強化加算　Ⅱ","","サービス提供体制強化加算　Ⅲ（勤続年数7年以上の者の総数）")))</f>
        <v/>
      </c>
      <c r="G12" s="104"/>
      <c r="H12" s="104"/>
      <c r="I12" s="104"/>
      <c r="J12" s="104"/>
      <c r="K12" s="104"/>
      <c r="L12" s="104"/>
      <c r="M12" s="104"/>
      <c r="N12" s="104"/>
      <c r="O12" s="9"/>
      <c r="P12" s="32" t="str">
        <f>IF(R11="","",IF(AND(R11&gt;=0.7,F4="サービス提供体制強化加算　Ⅰ"),"加算Ⅰの条件を満たしています。",IF(AND(R11&gt;=0.5,F4="サービス提供体制強化加算　Ⅱ"),"加算Ⅱの条件を満たしています。",IF(AND(R11&gt;=0.4,F4="サービス提供体制強化加算　Ⅲ"),"加算Ⅲの条件を満たしています。","条件を満たしていません"))))</f>
        <v/>
      </c>
      <c r="Q12" s="33"/>
      <c r="R12" s="34"/>
      <c r="S12" s="34"/>
      <c r="T12" s="12"/>
      <c r="U12" s="61"/>
    </row>
    <row r="13" spans="1:21" s="1" customFormat="1" ht="18" customHeight="1" x14ac:dyDescent="0.15">
      <c r="A13" s="64" t="s">
        <v>66</v>
      </c>
      <c r="B13" s="65"/>
      <c r="C13" s="66"/>
      <c r="D13" s="35" t="s">
        <v>0</v>
      </c>
      <c r="E13" s="35" t="s">
        <v>2</v>
      </c>
      <c r="F13" s="35" t="s">
        <v>1</v>
      </c>
      <c r="G13" s="35" t="s">
        <v>3</v>
      </c>
      <c r="H13" s="35" t="s">
        <v>4</v>
      </c>
      <c r="I13" s="35" t="s">
        <v>5</v>
      </c>
      <c r="J13" s="35" t="s">
        <v>6</v>
      </c>
      <c r="K13" s="35" t="s">
        <v>7</v>
      </c>
      <c r="L13" s="35" t="s">
        <v>8</v>
      </c>
      <c r="M13" s="35" t="s">
        <v>9</v>
      </c>
      <c r="N13" s="35" t="s">
        <v>10</v>
      </c>
      <c r="O13" s="36"/>
      <c r="P13" s="29"/>
      <c r="Q13" s="29"/>
      <c r="R13" s="29"/>
      <c r="S13" s="29"/>
      <c r="T13" s="21"/>
    </row>
    <row r="14" spans="1:21" ht="28.5" customHeight="1" thickBot="1" x14ac:dyDescent="0.2">
      <c r="A14" s="67" t="s">
        <v>46</v>
      </c>
      <c r="B14" s="68"/>
      <c r="C14" s="69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22"/>
      <c r="P14" s="23"/>
      <c r="Q14" s="23"/>
      <c r="R14" s="23"/>
      <c r="S14" s="23"/>
      <c r="T14" s="12"/>
    </row>
    <row r="15" spans="1:21" ht="14.25" customHeight="1" x14ac:dyDescent="0.15">
      <c r="A15" s="87" t="str">
        <f>IF(F12="サービス提供体制強化加算　Ⅰ（勤続年数10年以上の介護福祉士の総数）","介護職員の",IF(F12="サービス提供体制強化加算　Ⅲ（勤続年数7年以上の者の総数）","サービスを直接提供する者の ",IF(F12="","算定する加算の種類を選択してください。")))</f>
        <v>算定する加算の種類を選択してください。</v>
      </c>
      <c r="B15" s="88"/>
      <c r="C15" s="89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22"/>
      <c r="P15" s="114" t="s">
        <v>28</v>
      </c>
      <c r="Q15" s="23"/>
      <c r="R15" s="23"/>
      <c r="S15" s="23"/>
      <c r="T15" s="12"/>
    </row>
    <row r="16" spans="1:21" ht="14.25" customHeight="1" thickBot="1" x14ac:dyDescent="0.2">
      <c r="A16" s="90" t="s">
        <v>90</v>
      </c>
      <c r="B16" s="91"/>
      <c r="C16" s="92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22"/>
      <c r="P16" s="115"/>
      <c r="Q16" s="23"/>
      <c r="R16" s="102"/>
      <c r="S16" s="102"/>
      <c r="T16" s="12"/>
    </row>
    <row r="17" spans="1:20" ht="14.25" customHeight="1" x14ac:dyDescent="0.15">
      <c r="A17" s="81" t="s">
        <v>24</v>
      </c>
      <c r="B17" s="78" t="str">
        <f>IF(F12="サービス提供体制強化加算　Ⅰ（勤続年数10年以上の介護福祉士の総数）","介護職員の",IF(F12="サービス提供体制強化加算　Ⅲ（勤続年数7年以上の者の総数）","サービスを直接提供する者の ",IF(F12="","算定する加算の種類を選択してください。")))</f>
        <v>算定する加算の種類を選択してください。</v>
      </c>
      <c r="C17" s="80"/>
      <c r="D17" s="108" t="str">
        <f>IF(D15="","",ROUNDDOWN(D15/D14,1))</f>
        <v/>
      </c>
      <c r="E17" s="108" t="str">
        <f t="shared" ref="E17:N17" si="2">IF(E15="","",ROUNDDOWN(E15/E14,1))</f>
        <v/>
      </c>
      <c r="F17" s="108" t="str">
        <f t="shared" si="2"/>
        <v/>
      </c>
      <c r="G17" s="108" t="str">
        <f t="shared" si="2"/>
        <v/>
      </c>
      <c r="H17" s="108" t="str">
        <f t="shared" si="2"/>
        <v/>
      </c>
      <c r="I17" s="108" t="str">
        <f t="shared" si="2"/>
        <v/>
      </c>
      <c r="J17" s="108" t="str">
        <f t="shared" si="2"/>
        <v/>
      </c>
      <c r="K17" s="108" t="str">
        <f t="shared" si="2"/>
        <v/>
      </c>
      <c r="L17" s="108" t="str">
        <f t="shared" si="2"/>
        <v/>
      </c>
      <c r="M17" s="108" t="str">
        <f t="shared" si="2"/>
        <v/>
      </c>
      <c r="N17" s="110" t="str">
        <f t="shared" si="2"/>
        <v/>
      </c>
      <c r="O17" s="22"/>
      <c r="P17" s="121" t="str">
        <f>IF(D17="","",SUM(D17:N18))</f>
        <v/>
      </c>
      <c r="Q17" s="23"/>
      <c r="R17" s="52"/>
      <c r="S17" s="52"/>
      <c r="T17" s="12"/>
    </row>
    <row r="18" spans="1:20" ht="14.25" customHeight="1" thickBot="1" x14ac:dyDescent="0.2">
      <c r="A18" s="82"/>
      <c r="B18" s="70" t="s">
        <v>91</v>
      </c>
      <c r="C18" s="71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11"/>
      <c r="O18" s="8" t="s">
        <v>31</v>
      </c>
      <c r="P18" s="122"/>
      <c r="Q18" s="23" t="s">
        <v>26</v>
      </c>
      <c r="R18" s="23"/>
      <c r="S18" s="23"/>
      <c r="T18" s="12"/>
    </row>
    <row r="19" spans="1:20" ht="14.25" customHeight="1" x14ac:dyDescent="0.15">
      <c r="A19" s="78" t="str">
        <f>IF(F12="サービス提供体制強化加算　Ⅰ（勤続年数10年以上の介護福祉士の総数）","介護職員の",IF(F12="サービス提供体制強化加算　Ⅲ（勤続年数7年以上の者の総数）","サービスを直接提供する者の ",IF(F12="","算定する加算の種類を選択してください。")))</f>
        <v>算定する加算の種類を選択してください。</v>
      </c>
      <c r="B19" s="79"/>
      <c r="C19" s="80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8"/>
      <c r="P19" s="114" t="s">
        <v>29</v>
      </c>
      <c r="Q19" s="23"/>
      <c r="R19" s="23"/>
      <c r="S19" s="23"/>
      <c r="T19" s="12"/>
    </row>
    <row r="20" spans="1:20" ht="14.25" customHeight="1" thickBot="1" x14ac:dyDescent="0.2">
      <c r="A20" s="72" t="s">
        <v>92</v>
      </c>
      <c r="B20" s="73"/>
      <c r="C20" s="74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26"/>
      <c r="P20" s="115"/>
      <c r="Q20" s="23"/>
      <c r="R20" s="23"/>
      <c r="S20" s="23"/>
      <c r="T20" s="12"/>
    </row>
    <row r="21" spans="1:20" ht="28.5" customHeight="1" thickBot="1" x14ac:dyDescent="0.2">
      <c r="A21" s="25" t="s">
        <v>25</v>
      </c>
      <c r="B21" s="62" t="s">
        <v>85</v>
      </c>
      <c r="C21" s="63"/>
      <c r="D21" s="55" t="str">
        <f>IF(D19="","",ROUNDDOWN(D19/D14,1))</f>
        <v/>
      </c>
      <c r="E21" s="55" t="str">
        <f>IF(E19="","",ROUNDDOWN(E19/E14,1))</f>
        <v/>
      </c>
      <c r="F21" s="55" t="str">
        <f t="shared" ref="F21:L21" si="3">IF(F19="","",ROUNDDOWN(F19/F14,1))</f>
        <v/>
      </c>
      <c r="G21" s="55" t="str">
        <f t="shared" si="3"/>
        <v/>
      </c>
      <c r="H21" s="55" t="str">
        <f t="shared" si="3"/>
        <v/>
      </c>
      <c r="I21" s="55" t="str">
        <f t="shared" si="3"/>
        <v/>
      </c>
      <c r="J21" s="55" t="str">
        <f t="shared" si="3"/>
        <v/>
      </c>
      <c r="K21" s="55" t="str">
        <f t="shared" si="3"/>
        <v/>
      </c>
      <c r="L21" s="55" t="str">
        <f t="shared" si="3"/>
        <v/>
      </c>
      <c r="M21" s="55" t="str">
        <f>IF(M19="","",ROUNDDOWN(M19/M14,1))</f>
        <v/>
      </c>
      <c r="N21" s="58" t="str">
        <f>IF(N19="","",ROUNDDOWN(N19/N14,1))</f>
        <v/>
      </c>
      <c r="O21" s="8" t="s">
        <v>31</v>
      </c>
      <c r="P21" s="54" t="str">
        <f>IF(D21="","",SUM(D21:N21))</f>
        <v/>
      </c>
      <c r="Q21" s="23" t="s">
        <v>27</v>
      </c>
      <c r="R21" s="23"/>
      <c r="S21" s="23"/>
      <c r="T21" s="12"/>
    </row>
    <row r="22" spans="1:20" ht="21" customHeight="1" thickBot="1" x14ac:dyDescent="0.2">
      <c r="A22" s="56" t="s">
        <v>97</v>
      </c>
      <c r="B22" s="28"/>
      <c r="C22" s="31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8" t="s">
        <v>30</v>
      </c>
      <c r="Q22" s="29" t="s">
        <v>23</v>
      </c>
      <c r="R22" s="95" t="str">
        <f>IF(P21="","",P21/P17)</f>
        <v/>
      </c>
      <c r="S22" s="96"/>
      <c r="T22" s="12"/>
    </row>
    <row r="23" spans="1:20" ht="21" customHeight="1" x14ac:dyDescent="0.15">
      <c r="A23" s="37" t="s">
        <v>64</v>
      </c>
      <c r="B23" s="38"/>
      <c r="C23" s="3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32" t="str">
        <f>IF(R22="","",IF(AND(R22&gt;=0.3,F12="サービス提供体制強化加算　Ⅲ（勤続年数7年以上の者の総数）"),"加算Ⅲの条件を満たしています。",IF(AND(R22&gt;=0.25,F12="サービス提供体制強化加算　Ⅰ（勤続年数10年以上の介護福祉士の総数）"),"加算Ⅰの条件を満たしています。","条件を満たしていません")))</f>
        <v/>
      </c>
      <c r="Q23" s="33"/>
      <c r="R23" s="32"/>
      <c r="S23" s="34"/>
      <c r="T23" s="12"/>
    </row>
    <row r="24" spans="1:20" ht="16.5" customHeight="1" x14ac:dyDescent="0.15">
      <c r="A24" s="39" t="s">
        <v>78</v>
      </c>
      <c r="B24" s="38"/>
      <c r="C24" s="3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40"/>
      <c r="R24" s="18"/>
      <c r="S24" s="13"/>
      <c r="T24" s="12"/>
    </row>
    <row r="25" spans="1:20" ht="16.5" customHeight="1" x14ac:dyDescent="0.15">
      <c r="A25" s="39" t="s">
        <v>61</v>
      </c>
      <c r="B25" s="38"/>
      <c r="C25" s="3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0"/>
      <c r="R25" s="18"/>
      <c r="S25" s="13"/>
      <c r="T25" s="12"/>
    </row>
    <row r="26" spans="1:20" ht="16.5" customHeight="1" x14ac:dyDescent="0.15">
      <c r="A26" s="39" t="s">
        <v>47</v>
      </c>
      <c r="B26" s="41"/>
      <c r="C26" s="41"/>
      <c r="D26" s="31"/>
      <c r="E26" s="41"/>
      <c r="F26" s="41"/>
      <c r="G26" s="13"/>
      <c r="H26" s="13"/>
      <c r="I26" s="13"/>
      <c r="J26" s="13"/>
      <c r="K26" s="13"/>
      <c r="L26" s="13"/>
      <c r="M26" s="13"/>
      <c r="N26" s="13"/>
      <c r="O26" s="38"/>
      <c r="P26" s="13"/>
      <c r="Q26" s="13"/>
      <c r="R26" s="13"/>
      <c r="S26" s="13"/>
      <c r="T26" s="12"/>
    </row>
    <row r="27" spans="1:20" ht="16.5" customHeight="1" x14ac:dyDescent="0.15">
      <c r="A27" s="39" t="s">
        <v>86</v>
      </c>
      <c r="B27" s="41"/>
      <c r="C27" s="41"/>
      <c r="D27" s="31"/>
      <c r="E27" s="41"/>
      <c r="F27" s="41"/>
      <c r="G27" s="13"/>
      <c r="H27" s="13"/>
      <c r="I27" s="13"/>
      <c r="J27" s="13"/>
      <c r="K27" s="13"/>
      <c r="L27" s="13"/>
      <c r="M27" s="13"/>
      <c r="N27" s="13"/>
      <c r="O27" s="38"/>
      <c r="P27" s="13"/>
      <c r="Q27" s="13"/>
      <c r="R27" s="13"/>
      <c r="S27" s="13"/>
      <c r="T27" s="12"/>
    </row>
    <row r="28" spans="1:20" ht="16.5" customHeight="1" x14ac:dyDescent="0.15">
      <c r="A28" s="39" t="s">
        <v>84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2"/>
    </row>
    <row r="29" spans="1:20" ht="16.5" customHeight="1" x14ac:dyDescent="0.15">
      <c r="A29" s="39" t="s">
        <v>79</v>
      </c>
      <c r="B29" s="41"/>
      <c r="C29" s="41"/>
      <c r="D29" s="31"/>
      <c r="E29" s="41"/>
      <c r="F29" s="41"/>
      <c r="G29" s="13"/>
      <c r="H29" s="13"/>
      <c r="I29" s="13"/>
      <c r="J29" s="13"/>
      <c r="K29" s="13"/>
      <c r="L29" s="13"/>
      <c r="M29" s="13"/>
      <c r="N29" s="13"/>
      <c r="O29" s="38"/>
      <c r="P29" s="13"/>
      <c r="Q29" s="13"/>
      <c r="R29" s="13"/>
      <c r="S29" s="13"/>
      <c r="T29" s="12"/>
    </row>
    <row r="30" spans="1:20" ht="16.5" customHeight="1" x14ac:dyDescent="0.15">
      <c r="A30" s="39" t="s">
        <v>63</v>
      </c>
      <c r="B30" s="41"/>
      <c r="C30" s="41"/>
      <c r="D30" s="31"/>
      <c r="E30" s="41"/>
      <c r="F30" s="41"/>
      <c r="G30" s="13"/>
      <c r="H30" s="13"/>
      <c r="I30" s="13"/>
      <c r="J30" s="13"/>
      <c r="K30" s="13"/>
      <c r="L30" s="13"/>
      <c r="M30" s="13"/>
      <c r="N30" s="13"/>
      <c r="O30" s="38"/>
      <c r="P30" s="13"/>
      <c r="Q30" s="13"/>
      <c r="R30" s="13"/>
      <c r="S30" s="13"/>
      <c r="T30" s="12"/>
    </row>
    <row r="31" spans="1:20" ht="27" customHeight="1" x14ac:dyDescent="0.15">
      <c r="A31" s="117" t="s">
        <v>94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0" ht="20.100000000000001" customHeight="1" x14ac:dyDescent="0.15">
      <c r="A32" s="13"/>
      <c r="B32" s="83" t="s">
        <v>48</v>
      </c>
      <c r="C32" s="66"/>
      <c r="D32" s="97" t="s">
        <v>96</v>
      </c>
      <c r="E32" s="97"/>
      <c r="F32" s="97"/>
      <c r="G32" s="97"/>
      <c r="H32" s="13"/>
      <c r="I32" s="64" t="s">
        <v>49</v>
      </c>
      <c r="J32" s="65"/>
      <c r="K32" s="101"/>
      <c r="L32" s="98" t="s">
        <v>96</v>
      </c>
      <c r="M32" s="99"/>
      <c r="N32" s="99"/>
      <c r="O32" s="99"/>
      <c r="P32" s="99"/>
      <c r="Q32" s="99"/>
      <c r="R32" s="100"/>
      <c r="S32" s="13"/>
      <c r="T32" s="12"/>
    </row>
    <row r="33" spans="1:21" ht="20.100000000000001" customHeight="1" x14ac:dyDescent="0.15">
      <c r="A33" s="13" t="s">
        <v>77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38"/>
      <c r="P33" s="13"/>
      <c r="Q33" s="13"/>
      <c r="R33" s="13"/>
      <c r="S33" s="13"/>
      <c r="T33" s="12"/>
    </row>
    <row r="34" spans="1:21" ht="20.100000000000001" customHeight="1" x14ac:dyDescent="0.15">
      <c r="A34" s="13" t="s">
        <v>82</v>
      </c>
      <c r="B34" s="13"/>
      <c r="C34" s="13"/>
      <c r="D34" s="103" t="s">
        <v>75</v>
      </c>
      <c r="E34" s="103"/>
      <c r="F34" s="104" t="str">
        <f>IF(D32="　－選択してください－","",IF(D32="サービス提供体制強化加算　Ⅰ","サービス提供体制強化加算　Ⅰ",IF(D32="サービス提供体制強化加算　Ⅱ","サービス提供体制強化加算　Ⅱ","サービス提供体制強化加算　Ⅲ")))</f>
        <v/>
      </c>
      <c r="G34" s="104"/>
      <c r="H34" s="104"/>
      <c r="I34" s="104"/>
      <c r="J34" s="104"/>
      <c r="K34" s="104"/>
      <c r="L34" s="104"/>
      <c r="M34" s="104"/>
      <c r="N34" s="104"/>
      <c r="O34" s="38"/>
      <c r="P34" s="13"/>
      <c r="Q34" s="13"/>
      <c r="R34" s="13"/>
      <c r="S34" s="13"/>
      <c r="T34" s="12"/>
    </row>
    <row r="35" spans="1:21" s="1" customFormat="1" ht="18" customHeight="1" x14ac:dyDescent="0.15">
      <c r="A35" s="64" t="s">
        <v>65</v>
      </c>
      <c r="B35" s="65"/>
      <c r="C35" s="66"/>
      <c r="D35" s="51" t="s">
        <v>73</v>
      </c>
      <c r="E35" s="51" t="s">
        <v>73</v>
      </c>
      <c r="F35" s="51" t="s">
        <v>73</v>
      </c>
      <c r="G35" s="20"/>
      <c r="H35" s="20"/>
      <c r="I35" s="20"/>
      <c r="J35" s="20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1" ht="28.5" customHeight="1" thickBot="1" x14ac:dyDescent="0.2">
      <c r="A36" s="67" t="s">
        <v>46</v>
      </c>
      <c r="B36" s="68"/>
      <c r="C36" s="69"/>
      <c r="D36" s="57"/>
      <c r="E36" s="57"/>
      <c r="F36" s="57"/>
      <c r="G36" s="13"/>
      <c r="H36" s="13"/>
      <c r="I36" s="13"/>
      <c r="J36" s="13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1" ht="28.5" customHeight="1" thickBot="1" x14ac:dyDescent="0.2">
      <c r="A37" s="84" t="s">
        <v>11</v>
      </c>
      <c r="B37" s="85"/>
      <c r="C37" s="86"/>
      <c r="D37" s="60"/>
      <c r="E37" s="60"/>
      <c r="F37" s="60"/>
      <c r="G37" s="23"/>
      <c r="H37" s="24" t="s">
        <v>36</v>
      </c>
      <c r="I37" s="23"/>
      <c r="J37" s="23"/>
      <c r="K37" s="43"/>
      <c r="L37" s="43"/>
      <c r="M37" s="43"/>
      <c r="N37" s="42"/>
      <c r="O37" s="42"/>
      <c r="P37" s="42"/>
      <c r="Q37" s="42"/>
      <c r="R37" s="42"/>
      <c r="S37" s="42"/>
      <c r="T37" s="42"/>
    </row>
    <row r="38" spans="1:21" ht="28.5" customHeight="1" thickBot="1" x14ac:dyDescent="0.2">
      <c r="A38" s="25" t="s">
        <v>32</v>
      </c>
      <c r="B38" s="62" t="s">
        <v>15</v>
      </c>
      <c r="C38" s="63"/>
      <c r="D38" s="55" t="str">
        <f>IF(D37="","",ROUNDDOWN(D37/D36,1))</f>
        <v/>
      </c>
      <c r="E38" s="55" t="str">
        <f>IF(E37="","",ROUNDDOWN(E37/E36,1))</f>
        <v/>
      </c>
      <c r="F38" s="58" t="str">
        <f>IF(F37="","",ROUNDDOWN(F37/F36,1))</f>
        <v/>
      </c>
      <c r="G38" s="29" t="s">
        <v>31</v>
      </c>
      <c r="H38" s="54" t="str">
        <f>IF(D38="","",SUM(D38:F38))</f>
        <v/>
      </c>
      <c r="I38" s="44" t="s">
        <v>40</v>
      </c>
      <c r="J38" s="23"/>
      <c r="K38" s="23"/>
      <c r="L38" s="43"/>
      <c r="M38" s="43"/>
      <c r="N38" s="42"/>
      <c r="O38" s="42"/>
      <c r="P38" s="42"/>
      <c r="Q38" s="42"/>
      <c r="R38" s="42"/>
      <c r="S38" s="42"/>
      <c r="T38" s="42"/>
      <c r="U38" s="3"/>
    </row>
    <row r="39" spans="1:21" ht="28.5" customHeight="1" thickBot="1" x14ac:dyDescent="0.2">
      <c r="A39" s="75" t="s">
        <v>12</v>
      </c>
      <c r="B39" s="76"/>
      <c r="C39" s="53"/>
      <c r="D39" s="59"/>
      <c r="E39" s="59"/>
      <c r="F39" s="59"/>
      <c r="G39" s="29"/>
      <c r="H39" s="24" t="s">
        <v>37</v>
      </c>
      <c r="I39" s="44"/>
      <c r="J39" s="23"/>
      <c r="K39" s="43"/>
      <c r="L39" s="43"/>
      <c r="M39" s="43"/>
      <c r="N39" s="42"/>
      <c r="O39" s="42"/>
      <c r="P39" s="42"/>
      <c r="Q39" s="42"/>
      <c r="R39" s="42"/>
      <c r="S39" s="42"/>
      <c r="T39" s="42"/>
    </row>
    <row r="40" spans="1:21" ht="28.5" customHeight="1" thickBot="1" x14ac:dyDescent="0.2">
      <c r="A40" s="25" t="s">
        <v>33</v>
      </c>
      <c r="B40" s="62" t="s">
        <v>16</v>
      </c>
      <c r="C40" s="63"/>
      <c r="D40" s="55" t="str">
        <f>IF(D39="","",ROUNDDOWN(D39/D36,1))</f>
        <v/>
      </c>
      <c r="E40" s="55" t="str">
        <f>IF(E39="","",ROUNDDOWN(E39/E36,1))</f>
        <v/>
      </c>
      <c r="F40" s="58" t="str">
        <f>IF(F39="","",ROUNDDOWN(F39/F36,1))</f>
        <v/>
      </c>
      <c r="G40" s="29" t="s">
        <v>31</v>
      </c>
      <c r="H40" s="54" t="str">
        <f>IF(D40="","",SUM(D40:F40))</f>
        <v/>
      </c>
      <c r="I40" s="44" t="s">
        <v>41</v>
      </c>
      <c r="J40" s="29" t="s">
        <v>44</v>
      </c>
      <c r="K40" s="29" t="s">
        <v>23</v>
      </c>
      <c r="L40" s="95" t="str">
        <f>IF(H40="","",H40/H38)</f>
        <v/>
      </c>
      <c r="M40" s="96"/>
      <c r="N40" s="42"/>
      <c r="O40" s="42"/>
      <c r="P40" s="42"/>
      <c r="Q40" s="42"/>
      <c r="R40" s="42"/>
      <c r="S40" s="42"/>
      <c r="T40" s="42"/>
      <c r="U40" s="3"/>
    </row>
    <row r="41" spans="1:21" s="5" customFormat="1" ht="21" customHeight="1" x14ac:dyDescent="0.15">
      <c r="A41" s="27"/>
      <c r="B41" s="28"/>
      <c r="C41" s="31"/>
      <c r="D41" s="9"/>
      <c r="E41" s="9"/>
      <c r="F41" s="9"/>
      <c r="G41" s="23"/>
      <c r="H41" s="9"/>
      <c r="I41" s="44"/>
      <c r="J41" s="32" t="str">
        <f>IF(L40="","",IF(AND(L40&gt;=0.7,F34="サービス提供体制強化加算　Ⅰ"),"加算Ⅰの条件を満たしています。",IF(AND(L40&gt;=0.5,F34="サービス提供体制強化加算　Ⅱ"),"加算Ⅱの条件を満たしています。",IF(AND(L40&gt;=0.4,F34="サービス提供体制強化加算　Ⅲ"),"加算Ⅲの条件を満たしています。","条件を満たしていません"))))</f>
        <v/>
      </c>
      <c r="K41" s="34"/>
      <c r="L41" s="45"/>
      <c r="M41" s="45"/>
      <c r="N41" s="45"/>
      <c r="O41" s="43"/>
      <c r="P41" s="43"/>
      <c r="Q41" s="43"/>
      <c r="R41" s="43"/>
      <c r="S41" s="43"/>
      <c r="T41" s="43"/>
      <c r="U41" s="6"/>
    </row>
    <row r="42" spans="1:21" s="5" customFormat="1" ht="11.25" customHeight="1" x14ac:dyDescent="0.15">
      <c r="A42" s="46"/>
      <c r="B42" s="31"/>
      <c r="C42" s="31"/>
      <c r="D42" s="9"/>
      <c r="E42" s="9"/>
      <c r="F42" s="9"/>
      <c r="G42" s="23"/>
      <c r="H42" s="9"/>
      <c r="I42" s="44"/>
      <c r="J42" s="32"/>
      <c r="K42" s="23"/>
      <c r="L42" s="43"/>
      <c r="M42" s="43"/>
      <c r="N42" s="43"/>
      <c r="O42" s="43"/>
      <c r="P42" s="43"/>
      <c r="Q42" s="43"/>
      <c r="R42" s="43"/>
      <c r="S42" s="43"/>
      <c r="T42" s="43"/>
      <c r="U42" s="6"/>
    </row>
    <row r="43" spans="1:21" ht="21" customHeight="1" x14ac:dyDescent="0.15">
      <c r="A43" s="47" t="s">
        <v>83</v>
      </c>
      <c r="B43" s="31"/>
      <c r="C43" s="31"/>
      <c r="D43" s="105" t="s">
        <v>75</v>
      </c>
      <c r="E43" s="105"/>
      <c r="F43" s="104" t="str">
        <f>IF(D32="　－選択してください－","",IF(D32="サービス提供体制強化加算　Ⅰ","サービス提供体制強化加算　Ⅰ（勤続年数10年以上の介護福祉士の総数）",IF(D32="サービス提供体制強化加算　Ⅱ","","サービス提供体制強化加算　Ⅲ（勤続年数7年以上の者の総数）")))</f>
        <v/>
      </c>
      <c r="G43" s="104"/>
      <c r="H43" s="104"/>
      <c r="I43" s="104"/>
      <c r="J43" s="104"/>
      <c r="K43" s="104"/>
      <c r="L43" s="104"/>
      <c r="M43" s="104"/>
      <c r="N43" s="104"/>
      <c r="O43" s="42"/>
      <c r="P43" s="42"/>
      <c r="Q43" s="42"/>
      <c r="R43" s="42"/>
      <c r="S43" s="42"/>
      <c r="T43" s="42"/>
      <c r="U43" s="3"/>
    </row>
    <row r="44" spans="1:21" s="1" customFormat="1" ht="18" customHeight="1" x14ac:dyDescent="0.15">
      <c r="A44" s="64" t="s">
        <v>65</v>
      </c>
      <c r="B44" s="65"/>
      <c r="C44" s="66"/>
      <c r="D44" s="51" t="s">
        <v>73</v>
      </c>
      <c r="E44" s="51" t="s">
        <v>95</v>
      </c>
      <c r="F44" s="51" t="s">
        <v>95</v>
      </c>
      <c r="G44" s="20"/>
      <c r="H44" s="20"/>
      <c r="I44" s="20"/>
      <c r="J44" s="20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1" ht="28.5" customHeight="1" thickBot="1" x14ac:dyDescent="0.2">
      <c r="A45" s="67" t="s">
        <v>46</v>
      </c>
      <c r="B45" s="68"/>
      <c r="C45" s="69"/>
      <c r="D45" s="57"/>
      <c r="E45" s="57"/>
      <c r="F45" s="57"/>
      <c r="G45" s="13"/>
      <c r="H45" s="13"/>
      <c r="I45" s="13"/>
      <c r="J45" s="13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1" ht="14.25" customHeight="1" x14ac:dyDescent="0.15">
      <c r="A46" s="87" t="str">
        <f>IF(F43="サービス提供体制強化加算　Ⅰ（勤続年数10年以上の介護福祉士の総数）","介護職員の",IF(F43="サービス提供体制強化加算　Ⅲ（勤続年数7年以上の者の総数）","サービスを直接提供する者の ",IF(F43="","算定する加算の種類を選択してください。")))</f>
        <v>算定する加算の種類を選択してください。</v>
      </c>
      <c r="B46" s="88"/>
      <c r="C46" s="89"/>
      <c r="D46" s="106"/>
      <c r="E46" s="106"/>
      <c r="F46" s="106"/>
      <c r="G46" s="13"/>
      <c r="H46" s="119" t="s">
        <v>38</v>
      </c>
      <c r="I46" s="13"/>
      <c r="J46" s="13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1" ht="14.25" customHeight="1" thickBot="1" x14ac:dyDescent="0.2">
      <c r="A47" s="90" t="s">
        <v>90</v>
      </c>
      <c r="B47" s="91"/>
      <c r="C47" s="92"/>
      <c r="D47" s="118"/>
      <c r="E47" s="118"/>
      <c r="F47" s="118"/>
      <c r="G47" s="13"/>
      <c r="H47" s="120"/>
      <c r="I47" s="13"/>
      <c r="J47" s="13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1" ht="14.25" customHeight="1" x14ac:dyDescent="0.15">
      <c r="A48" s="81" t="s">
        <v>34</v>
      </c>
      <c r="B48" s="79" t="str">
        <f>IF(F43="サービス提供体制強化加算　Ⅰ（勤続年数10年以上の介護福祉士の総数）","介護職員の",IF(F43="サービス提供体制強化加算　Ⅲ（勤続年数7年以上の者の総数）","サービスを直接提供する者の ",IF(F43="","算定する加算の種類を選択してください。")))</f>
        <v>算定する加算の種類を選択してください。</v>
      </c>
      <c r="C48" s="80"/>
      <c r="D48" s="108" t="str">
        <f>IF(D46="","",ROUNDDOWN(D46/D45,1))</f>
        <v/>
      </c>
      <c r="E48" s="108" t="str">
        <f>IF(E46="","",ROUNDDOWN(E46/E45,1))</f>
        <v/>
      </c>
      <c r="F48" s="110" t="str">
        <f t="shared" ref="F48" si="4">IF(F46="","",ROUNDDOWN(F46/F45,1))</f>
        <v/>
      </c>
      <c r="G48" s="13"/>
      <c r="H48" s="121" t="str">
        <f>IF(D48="","",SUM(D48:F49))</f>
        <v/>
      </c>
      <c r="I48" s="13"/>
      <c r="J48" s="13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1" ht="14.25" customHeight="1" thickBot="1" x14ac:dyDescent="0.2">
      <c r="A49" s="82"/>
      <c r="B49" s="70" t="s">
        <v>91</v>
      </c>
      <c r="C49" s="71"/>
      <c r="D49" s="109"/>
      <c r="E49" s="109"/>
      <c r="F49" s="111"/>
      <c r="G49" s="29" t="s">
        <v>31</v>
      </c>
      <c r="H49" s="122"/>
      <c r="I49" s="23" t="s">
        <v>42</v>
      </c>
      <c r="J49" s="23"/>
      <c r="K49" s="23"/>
      <c r="L49" s="43"/>
      <c r="M49" s="43"/>
      <c r="N49" s="43"/>
      <c r="O49" s="42"/>
      <c r="P49" s="42"/>
      <c r="Q49" s="42"/>
      <c r="R49" s="42"/>
      <c r="S49" s="42"/>
      <c r="T49" s="42"/>
      <c r="U49" s="3"/>
    </row>
    <row r="50" spans="1:21" ht="14.25" customHeight="1" x14ac:dyDescent="0.15">
      <c r="A50" s="78" t="str">
        <f>IF(F43="サービス提供体制強化加算　Ⅰ（勤続年数10年以上の介護福祉士の総数）","介護職員の",IF(F43="サービス提供体制強化加算　Ⅲ（勤続年数7年以上の者の総数）","サービスを直接提供する者の ",IF(F43="","算定する加算の種類を選択してください。")))</f>
        <v>算定する加算の種類を選択してください。</v>
      </c>
      <c r="B50" s="79"/>
      <c r="C50" s="80"/>
      <c r="D50" s="112"/>
      <c r="E50" s="112"/>
      <c r="F50" s="112"/>
      <c r="G50" s="52"/>
      <c r="H50" s="114" t="s">
        <v>39</v>
      </c>
      <c r="I50" s="23"/>
      <c r="J50" s="23"/>
      <c r="K50" s="23"/>
      <c r="L50" s="43"/>
      <c r="M50" s="43"/>
      <c r="N50" s="43"/>
      <c r="O50" s="42"/>
      <c r="P50" s="42"/>
      <c r="Q50" s="42"/>
      <c r="R50" s="42"/>
      <c r="S50" s="42"/>
      <c r="T50" s="42"/>
      <c r="U50" s="3"/>
    </row>
    <row r="51" spans="1:21" ht="14.25" customHeight="1" thickBot="1" x14ac:dyDescent="0.2">
      <c r="A51" s="72" t="s">
        <v>92</v>
      </c>
      <c r="B51" s="73"/>
      <c r="C51" s="74"/>
      <c r="D51" s="113"/>
      <c r="E51" s="113"/>
      <c r="F51" s="113"/>
      <c r="G51" s="29"/>
      <c r="H51" s="115"/>
      <c r="I51" s="23"/>
      <c r="J51" s="23"/>
      <c r="K51" s="43"/>
      <c r="L51" s="43"/>
      <c r="M51" s="43"/>
      <c r="N51" s="43"/>
      <c r="O51" s="42"/>
      <c r="P51" s="42"/>
      <c r="Q51" s="42"/>
      <c r="R51" s="42"/>
      <c r="S51" s="42"/>
      <c r="T51" s="42"/>
    </row>
    <row r="52" spans="1:21" ht="28.5" customHeight="1" thickBot="1" x14ac:dyDescent="0.2">
      <c r="A52" s="25" t="s">
        <v>35</v>
      </c>
      <c r="B52" s="62" t="s">
        <v>87</v>
      </c>
      <c r="C52" s="63"/>
      <c r="D52" s="55" t="str">
        <f>IF(D50="","",ROUNDDOWN(D50/D45,1))</f>
        <v/>
      </c>
      <c r="E52" s="55" t="str">
        <f>IF(E50="","",ROUNDDOWN(E50/E45,1))</f>
        <v/>
      </c>
      <c r="F52" s="58" t="str">
        <f>IF(F50="","",ROUNDDOWN(F50/F45,1))</f>
        <v/>
      </c>
      <c r="G52" s="29" t="s">
        <v>31</v>
      </c>
      <c r="H52" s="54" t="str">
        <f>IF(D52="","",SUM(D52:F52))</f>
        <v/>
      </c>
      <c r="I52" s="23" t="s">
        <v>43</v>
      </c>
      <c r="J52" s="29" t="s">
        <v>45</v>
      </c>
      <c r="K52" s="29" t="s">
        <v>23</v>
      </c>
      <c r="L52" s="95" t="str">
        <f>IF(H52="","",H48/H48)</f>
        <v/>
      </c>
      <c r="M52" s="96"/>
      <c r="N52" s="43"/>
      <c r="O52" s="42"/>
      <c r="P52" s="42"/>
      <c r="Q52" s="42"/>
      <c r="R52" s="48"/>
      <c r="S52" s="42"/>
      <c r="T52" s="42"/>
      <c r="U52" s="3"/>
    </row>
    <row r="53" spans="1:21" ht="21" customHeight="1" x14ac:dyDescent="0.15">
      <c r="A53" s="56" t="s">
        <v>97</v>
      </c>
      <c r="B53" s="28"/>
      <c r="C53" s="31"/>
      <c r="D53" s="9"/>
      <c r="E53" s="9"/>
      <c r="F53" s="9"/>
      <c r="G53" s="9"/>
      <c r="H53" s="9"/>
      <c r="I53" s="49"/>
      <c r="J53" s="32" t="str">
        <f>IF(L52="","",IF(AND(L52&gt;=0.3,F43="サービス提供体制強化加算　Ⅲ（勤続年数7年以上の者の総数）"),"加算Ⅲの条件を満たしています。",IF(AND(L52&gt;=0.25,F43="サービス提供体制強化加算　Ⅰ（勤続年数10年以上の介護福祉士の総数）"),"加算Ⅰの条件を満たしています。","条件を満たしていません")))</f>
        <v/>
      </c>
      <c r="K53" s="50"/>
      <c r="L53" s="45"/>
      <c r="M53" s="45"/>
      <c r="N53" s="45"/>
      <c r="O53" s="42"/>
      <c r="P53" s="42"/>
      <c r="Q53" s="42"/>
      <c r="R53" s="42"/>
      <c r="S53" s="42"/>
      <c r="T53" s="42"/>
      <c r="U53" s="3"/>
    </row>
    <row r="54" spans="1:21" x14ac:dyDescent="0.15">
      <c r="A54" s="37" t="s">
        <v>64</v>
      </c>
      <c r="B54" s="13"/>
      <c r="C54" s="13"/>
      <c r="D54" s="39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2"/>
    </row>
    <row r="55" spans="1:21" x14ac:dyDescent="0.15">
      <c r="A55" s="39" t="s">
        <v>88</v>
      </c>
      <c r="B55" s="13"/>
      <c r="C55" s="13"/>
      <c r="D55" s="3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2"/>
    </row>
    <row r="56" spans="1:21" x14ac:dyDescent="0.15">
      <c r="A56" s="39" t="s">
        <v>89</v>
      </c>
      <c r="B56" s="13"/>
      <c r="C56" s="13"/>
      <c r="D56" s="39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2"/>
    </row>
    <row r="57" spans="1:21" x14ac:dyDescent="0.15">
      <c r="A57" s="39" t="s">
        <v>17</v>
      </c>
      <c r="B57" s="13"/>
      <c r="C57" s="13"/>
      <c r="D57" s="39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2"/>
    </row>
    <row r="58" spans="1:21" x14ac:dyDescent="0.15">
      <c r="A58" s="39" t="s">
        <v>62</v>
      </c>
      <c r="B58" s="13"/>
      <c r="C58" s="13"/>
      <c r="D58" s="39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2"/>
    </row>
    <row r="59" spans="1:21" x14ac:dyDescent="0.15">
      <c r="A59" s="39" t="s">
        <v>47</v>
      </c>
      <c r="B59" s="13"/>
      <c r="C59" s="13"/>
      <c r="D59" s="39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2"/>
    </row>
    <row r="60" spans="1:21" x14ac:dyDescent="0.15">
      <c r="A60" s="39" t="s">
        <v>86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2"/>
    </row>
    <row r="61" spans="1:21" x14ac:dyDescent="0.15">
      <c r="A61" s="39" t="s">
        <v>84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2"/>
    </row>
    <row r="62" spans="1:21" x14ac:dyDescent="0.15">
      <c r="A62" s="39" t="s">
        <v>79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2"/>
    </row>
    <row r="63" spans="1:21" x14ac:dyDescent="0.15">
      <c r="A63" s="39" t="s">
        <v>63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2"/>
    </row>
    <row r="64" spans="1:21" x14ac:dyDescent="0.15">
      <c r="B64" s="4"/>
      <c r="C64" s="4"/>
    </row>
    <row r="65" spans="2:3" x14ac:dyDescent="0.15">
      <c r="B65" s="4"/>
      <c r="C65" s="4"/>
    </row>
    <row r="66" spans="2:3" x14ac:dyDescent="0.15">
      <c r="B66" s="4"/>
      <c r="C66" s="4"/>
    </row>
  </sheetData>
  <sheetProtection formatCells="0" selectLockedCells="1"/>
  <protectedRanges>
    <protectedRange sqref="D2:G2 L2:R2 F4:N4 D6:N7 D9:N9 D32:G32 L32:R32 D36:F37 D39:F39 D20:N20 D14:N16 D51:F51 D45:F47 F12:N12 F34:N34 F43:N43" name="範囲1"/>
  </protectedRanges>
  <mergeCells count="103">
    <mergeCell ref="P15:P16"/>
    <mergeCell ref="A1:T1"/>
    <mergeCell ref="A31:T31"/>
    <mergeCell ref="H50:H51"/>
    <mergeCell ref="A46:C46"/>
    <mergeCell ref="A47:C47"/>
    <mergeCell ref="D46:D47"/>
    <mergeCell ref="E46:E47"/>
    <mergeCell ref="F46:F47"/>
    <mergeCell ref="H46:H47"/>
    <mergeCell ref="D50:D51"/>
    <mergeCell ref="E50:E51"/>
    <mergeCell ref="F50:F51"/>
    <mergeCell ref="A48:A49"/>
    <mergeCell ref="B48:C48"/>
    <mergeCell ref="A50:C50"/>
    <mergeCell ref="N19:N20"/>
    <mergeCell ref="P17:P18"/>
    <mergeCell ref="P19:P20"/>
    <mergeCell ref="D48:D49"/>
    <mergeCell ref="E48:E49"/>
    <mergeCell ref="F48:F49"/>
    <mergeCell ref="H48:H49"/>
    <mergeCell ref="I19:I20"/>
    <mergeCell ref="J19:J20"/>
    <mergeCell ref="K19:K20"/>
    <mergeCell ref="L19:L20"/>
    <mergeCell ref="M19:M20"/>
    <mergeCell ref="D19:D20"/>
    <mergeCell ref="E19:E20"/>
    <mergeCell ref="F19:F20"/>
    <mergeCell ref="G19:G20"/>
    <mergeCell ref="H19:H20"/>
    <mergeCell ref="N15:N16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I15:I16"/>
    <mergeCell ref="J15:J16"/>
    <mergeCell ref="K15:K16"/>
    <mergeCell ref="L15:L16"/>
    <mergeCell ref="M15:M16"/>
    <mergeCell ref="D15:D16"/>
    <mergeCell ref="E15:E16"/>
    <mergeCell ref="F15:F16"/>
    <mergeCell ref="G15:G16"/>
    <mergeCell ref="H15:H16"/>
    <mergeCell ref="B2:C2"/>
    <mergeCell ref="A5:C5"/>
    <mergeCell ref="A6:C6"/>
    <mergeCell ref="A7:C7"/>
    <mergeCell ref="B8:C8"/>
    <mergeCell ref="L52:M52"/>
    <mergeCell ref="D2:G2"/>
    <mergeCell ref="D32:G32"/>
    <mergeCell ref="L2:R2"/>
    <mergeCell ref="L32:R32"/>
    <mergeCell ref="I2:K2"/>
    <mergeCell ref="I32:K32"/>
    <mergeCell ref="R11:S11"/>
    <mergeCell ref="R22:S22"/>
    <mergeCell ref="L40:M40"/>
    <mergeCell ref="R16:S16"/>
    <mergeCell ref="D4:E4"/>
    <mergeCell ref="F4:N4"/>
    <mergeCell ref="F34:N34"/>
    <mergeCell ref="D43:E43"/>
    <mergeCell ref="F43:N43"/>
    <mergeCell ref="D12:E12"/>
    <mergeCell ref="F12:N12"/>
    <mergeCell ref="D34:E34"/>
    <mergeCell ref="B52:C52"/>
    <mergeCell ref="B40:C40"/>
    <mergeCell ref="A44:C44"/>
    <mergeCell ref="A45:C45"/>
    <mergeCell ref="B49:C49"/>
    <mergeCell ref="A51:C51"/>
    <mergeCell ref="A9:C9"/>
    <mergeCell ref="B10:C10"/>
    <mergeCell ref="A13:C13"/>
    <mergeCell ref="A19:C19"/>
    <mergeCell ref="A17:A18"/>
    <mergeCell ref="B17:C17"/>
    <mergeCell ref="A39:B39"/>
    <mergeCell ref="A14:C14"/>
    <mergeCell ref="B18:C18"/>
    <mergeCell ref="A20:C20"/>
    <mergeCell ref="B21:C21"/>
    <mergeCell ref="B32:C32"/>
    <mergeCell ref="A35:C35"/>
    <mergeCell ref="A36:C36"/>
    <mergeCell ref="A37:C37"/>
    <mergeCell ref="B38:C38"/>
    <mergeCell ref="A15:C15"/>
    <mergeCell ref="A16:C16"/>
  </mergeCells>
  <phoneticPr fontId="1"/>
  <pageMargins left="0.51181102362204722" right="0.19685039370078741" top="0.78740157480314965" bottom="0.54" header="0.43307086614173229" footer="0.39370078740157483"/>
  <pageSetup paperSize="9" scale="63" orientation="portrait" verticalDpi="0" r:id="rId1"/>
  <headerFooter alignWithMargins="0"/>
  <rowBreaks count="1" manualBreakCount="1">
    <brk id="30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リスト!$D$3:$D$12</xm:f>
          </x14:formula1>
          <xm:sqref>L2:R2 L32:R32</xm:sqref>
        </x14:dataValidation>
        <x14:dataValidation type="list" allowBlank="1" showInputMessage="1" showErrorMessage="1" xr:uid="{00000000-0002-0000-0000-000000000000}">
          <x14:formula1>
            <xm:f>リスト!$B$3:$B$6</xm:f>
          </x14:formula1>
          <xm:sqref>D2:G2 D32:G32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8"/>
  <sheetViews>
    <sheetView workbookViewId="0">
      <selection activeCell="D35" sqref="D35"/>
    </sheetView>
  </sheetViews>
  <sheetFormatPr defaultRowHeight="13.5" x14ac:dyDescent="0.15"/>
  <cols>
    <col min="1" max="1" width="5.375" customWidth="1"/>
    <col min="2" max="2" width="60.125" customWidth="1"/>
  </cols>
  <sheetData>
    <row r="2" spans="1:2" x14ac:dyDescent="0.15">
      <c r="A2" t="s">
        <v>67</v>
      </c>
    </row>
    <row r="4" spans="1:2" x14ac:dyDescent="0.15">
      <c r="A4" s="7">
        <v>1</v>
      </c>
      <c r="B4" s="7" t="s">
        <v>68</v>
      </c>
    </row>
    <row r="5" spans="1:2" x14ac:dyDescent="0.15">
      <c r="A5" s="7">
        <v>2</v>
      </c>
      <c r="B5" s="7" t="s">
        <v>69</v>
      </c>
    </row>
    <row r="6" spans="1:2" x14ac:dyDescent="0.15">
      <c r="A6" s="7">
        <v>3</v>
      </c>
      <c r="B6" s="7" t="s">
        <v>70</v>
      </c>
    </row>
    <row r="7" spans="1:2" x14ac:dyDescent="0.15">
      <c r="A7" s="7">
        <v>4</v>
      </c>
      <c r="B7" s="7" t="s">
        <v>71</v>
      </c>
    </row>
    <row r="8" spans="1:2" x14ac:dyDescent="0.15">
      <c r="A8" s="7">
        <v>5</v>
      </c>
      <c r="B8" s="7" t="s">
        <v>72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12"/>
  <sheetViews>
    <sheetView workbookViewId="0">
      <selection activeCell="H16" sqref="H16"/>
    </sheetView>
  </sheetViews>
  <sheetFormatPr defaultRowHeight="13.5" x14ac:dyDescent="0.15"/>
  <cols>
    <col min="2" max="2" width="30.25" bestFit="1" customWidth="1"/>
    <col min="4" max="4" width="52.75" bestFit="1" customWidth="1"/>
  </cols>
  <sheetData>
    <row r="2" spans="2:4" x14ac:dyDescent="0.15">
      <c r="B2" s="7" t="s">
        <v>48</v>
      </c>
      <c r="D2" s="7" t="s">
        <v>49</v>
      </c>
    </row>
    <row r="3" spans="2:4" x14ac:dyDescent="0.15">
      <c r="B3" s="7" t="s">
        <v>96</v>
      </c>
      <c r="D3" s="7" t="s">
        <v>96</v>
      </c>
    </row>
    <row r="4" spans="2:4" x14ac:dyDescent="0.15">
      <c r="B4" s="7" t="s">
        <v>74</v>
      </c>
      <c r="D4" s="7" t="s">
        <v>60</v>
      </c>
    </row>
    <row r="5" spans="2:4" x14ac:dyDescent="0.15">
      <c r="B5" s="7" t="s">
        <v>50</v>
      </c>
      <c r="D5" s="7" t="s">
        <v>59</v>
      </c>
    </row>
    <row r="6" spans="2:4" x14ac:dyDescent="0.15">
      <c r="B6" s="7" t="s">
        <v>51</v>
      </c>
      <c r="D6" s="7" t="s">
        <v>52</v>
      </c>
    </row>
    <row r="7" spans="2:4" x14ac:dyDescent="0.15">
      <c r="B7" s="10"/>
      <c r="D7" s="7" t="s">
        <v>53</v>
      </c>
    </row>
    <row r="8" spans="2:4" x14ac:dyDescent="0.15">
      <c r="B8" s="11"/>
      <c r="D8" s="7" t="s">
        <v>54</v>
      </c>
    </row>
    <row r="9" spans="2:4" x14ac:dyDescent="0.15">
      <c r="B9" s="11"/>
      <c r="D9" s="7" t="s">
        <v>55</v>
      </c>
    </row>
    <row r="10" spans="2:4" x14ac:dyDescent="0.15">
      <c r="D10" s="7" t="s">
        <v>56</v>
      </c>
    </row>
    <row r="11" spans="2:4" x14ac:dyDescent="0.15">
      <c r="D11" s="7" t="s">
        <v>57</v>
      </c>
    </row>
    <row r="12" spans="2:4" x14ac:dyDescent="0.15">
      <c r="D12" s="7" t="s">
        <v>58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サービス提供体制強化加算算定要件確認表</vt:lpstr>
      <vt:lpstr>提出書類の確認</vt:lpstr>
      <vt:lpstr>リスト</vt:lpstr>
      <vt:lpstr>サービス提供体制強化加算算定要件確認表!Print_Area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　宏文</dc:creator>
  <cp:lastModifiedBy>長谷川　舜</cp:lastModifiedBy>
  <dcterms:created xsi:type="dcterms:W3CDTF">2022-06-22T07:29:24Z</dcterms:created>
  <dcterms:modified xsi:type="dcterms:W3CDTF">2022-06-23T09:51:44Z</dcterms:modified>
</cp:coreProperties>
</file>